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C:\Users\thi\Desktop\Au\"/>
    </mc:Choice>
  </mc:AlternateContent>
  <bookViews>
    <workbookView xWindow="0" yWindow="0" windowWidth="28800" windowHeight="13845"/>
  </bookViews>
  <sheets>
    <sheet name="T" sheetId="6" r:id="rId1"/>
  </sheets>
  <definedNames>
    <definedName name="a" localSheetId="0">T!$E$5</definedName>
    <definedName name="a">#REF!</definedName>
    <definedName name="ART" localSheetId="0">T!#REF!</definedName>
    <definedName name="ART">#REF!</definedName>
    <definedName name="Au" localSheetId="0">T!$B$8</definedName>
    <definedName name="Au">#REF!</definedName>
    <definedName name="b" localSheetId="0">T!$E$6</definedName>
    <definedName name="b">#REF!</definedName>
    <definedName name="d" localSheetId="0">T!$E$7</definedName>
    <definedName name="d">#REF!</definedName>
    <definedName name="dt" localSheetId="0">T!#REF!</definedName>
    <definedName name="dt">#REF!</definedName>
    <definedName name="ERR">T!$F$8</definedName>
    <definedName name="F" localSheetId="0">T!$E$3</definedName>
    <definedName name="F">#REF!</definedName>
    <definedName name="G">T!$B$1</definedName>
    <definedName name="GWN" localSheetId="0">T!$B$1</definedName>
    <definedName name="GWN">#REF!</definedName>
    <definedName name="K" localSheetId="0">T!$B$5</definedName>
    <definedName name="K">#REF!</definedName>
    <definedName name="L" localSheetId="0">T!$B$3</definedName>
    <definedName name="L">#REF!</definedName>
    <definedName name="M" localSheetId="0">T!#REF!</definedName>
    <definedName name="M">#REF!</definedName>
    <definedName name="N" localSheetId="0">T!$B$6</definedName>
    <definedName name="N">#REF!</definedName>
    <definedName name="Q" localSheetId="0">T!$B$2</definedName>
    <definedName name="Q">#REF!</definedName>
    <definedName name="Qs" localSheetId="0">T!#REF!</definedName>
    <definedName name="Qs">#REF!</definedName>
    <definedName name="solver_adj" localSheetId="0" hidden="1">T!#REF!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T!#REF!</definedName>
    <definedName name="solver_pre" localSheetId="0" hidden="1">0.000001</definedName>
    <definedName name="solver_rbv" localSheetId="0" hidden="1">1</definedName>
    <definedName name="solver_rlx" localSheetId="0" hidden="1">1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  <definedName name="solver_ver" localSheetId="0" hidden="1">3</definedName>
    <definedName name="x0" localSheetId="0">T!$B$7</definedName>
    <definedName name="x0">#REF!</definedName>
  </definedNames>
  <calcPr calcId="152511"/>
</workbook>
</file>

<file path=xl/calcChain.xml><?xml version="1.0" encoding="utf-8"?>
<calcChain xmlns="http://schemas.openxmlformats.org/spreadsheetml/2006/main">
  <c r="B8" i="6" l="1"/>
  <c r="E7" i="6" l="1"/>
  <c r="B5" i="6"/>
  <c r="B6" i="6" s="1"/>
  <c r="B7" i="6" s="1"/>
  <c r="A11" i="6" s="1"/>
  <c r="B11" i="6" l="1"/>
  <c r="E6" i="6"/>
  <c r="E5" i="6"/>
  <c r="C11" i="6" l="1"/>
  <c r="D11" i="6" s="1"/>
  <c r="A12" i="6"/>
  <c r="B12" i="6" l="1"/>
  <c r="C12" i="6" s="1"/>
  <c r="A13" i="6"/>
  <c r="E12" i="6" l="1"/>
  <c r="B13" i="6"/>
  <c r="C13" i="6" s="1"/>
  <c r="E13" i="6" s="1"/>
  <c r="D12" i="6"/>
  <c r="A14" i="6"/>
  <c r="B14" i="6" l="1"/>
  <c r="C14" i="6" s="1"/>
  <c r="E14" i="6" s="1"/>
  <c r="D13" i="6"/>
  <c r="A15" i="6"/>
  <c r="B15" i="6" l="1"/>
  <c r="C15" i="6" s="1"/>
  <c r="E15" i="6" s="1"/>
  <c r="D14" i="6"/>
  <c r="A16" i="6"/>
  <c r="B16" i="6" l="1"/>
  <c r="C16" i="6" s="1"/>
  <c r="D15" i="6"/>
  <c r="A17" i="6"/>
  <c r="E16" i="6" l="1"/>
  <c r="A18" i="6"/>
  <c r="B17" i="6"/>
  <c r="C17" i="6" s="1"/>
  <c r="D17" i="6" s="1"/>
  <c r="D16" i="6"/>
  <c r="B18" i="6" l="1"/>
  <c r="C18" i="6" s="1"/>
  <c r="D18" i="6" s="1"/>
  <c r="E17" i="6"/>
  <c r="A19" i="6"/>
  <c r="B19" i="6" l="1"/>
  <c r="C19" i="6" s="1"/>
  <c r="D19" i="6" s="1"/>
  <c r="E18" i="6"/>
  <c r="A20" i="6"/>
  <c r="E19" i="6" l="1"/>
  <c r="B20" i="6"/>
  <c r="C20" i="6" s="1"/>
  <c r="E20" i="6" s="1"/>
  <c r="A21" i="6"/>
  <c r="D20" i="6" l="1"/>
  <c r="B21" i="6"/>
  <c r="C21" i="6" s="1"/>
  <c r="D21" i="6" s="1"/>
  <c r="A22" i="6"/>
  <c r="E21" i="6" l="1"/>
  <c r="B22" i="6"/>
  <c r="C22" i="6" s="1"/>
  <c r="D22" i="6" s="1"/>
  <c r="A23" i="6"/>
  <c r="E22" i="6" l="1"/>
  <c r="B23" i="6"/>
  <c r="C23" i="6" s="1"/>
  <c r="E23" i="6" s="1"/>
  <c r="A24" i="6"/>
  <c r="B24" i="6" l="1"/>
  <c r="C24" i="6" s="1"/>
  <c r="E24" i="6" s="1"/>
  <c r="D23" i="6"/>
  <c r="A25" i="6"/>
  <c r="D24" i="6" l="1"/>
  <c r="B25" i="6"/>
  <c r="C25" i="6" s="1"/>
  <c r="E25" i="6" s="1"/>
  <c r="A26" i="6"/>
  <c r="D25" i="6" l="1"/>
  <c r="B26" i="6"/>
  <c r="C26" i="6" s="1"/>
  <c r="D26" i="6" s="1"/>
  <c r="A27" i="6"/>
  <c r="A28" i="6" s="1"/>
  <c r="B28" i="6" l="1"/>
  <c r="C28" i="6" s="1"/>
  <c r="E26" i="6"/>
  <c r="B27" i="6"/>
  <c r="C27" i="6" s="1"/>
  <c r="D27" i="6" s="1"/>
  <c r="A29" i="6"/>
  <c r="E27" i="6" l="1"/>
  <c r="D28" i="6"/>
  <c r="B29" i="6"/>
  <c r="C29" i="6" s="1"/>
  <c r="E29" i="6" s="1"/>
  <c r="E28" i="6"/>
  <c r="A30" i="6"/>
  <c r="B30" i="6" l="1"/>
  <c r="C30" i="6" s="1"/>
  <c r="E30" i="6" s="1"/>
  <c r="D29" i="6"/>
  <c r="A31" i="6"/>
  <c r="B31" i="6" l="1"/>
  <c r="C31" i="6" s="1"/>
  <c r="E31" i="6" s="1"/>
  <c r="D30" i="6"/>
  <c r="A32" i="6"/>
  <c r="B32" i="6" l="1"/>
  <c r="C32" i="6" s="1"/>
  <c r="D31" i="6"/>
  <c r="A33" i="6"/>
  <c r="E32" i="6" l="1"/>
  <c r="B33" i="6"/>
  <c r="C33" i="6" s="1"/>
  <c r="E33" i="6" s="1"/>
  <c r="D32" i="6"/>
  <c r="A34" i="6"/>
  <c r="B34" i="6" l="1"/>
  <c r="C34" i="6" s="1"/>
  <c r="E34" i="6" s="1"/>
  <c r="D33" i="6"/>
  <c r="A35" i="6"/>
  <c r="B35" i="6" l="1"/>
  <c r="C35" i="6" s="1"/>
  <c r="E35" i="6" s="1"/>
  <c r="D34" i="6"/>
  <c r="A36" i="6"/>
  <c r="B36" i="6" l="1"/>
  <c r="C36" i="6" s="1"/>
  <c r="E36" i="6" s="1"/>
  <c r="D35" i="6"/>
  <c r="A37" i="6"/>
  <c r="B37" i="6" l="1"/>
  <c r="C37" i="6" s="1"/>
  <c r="E37" i="6" s="1"/>
  <c r="D36" i="6"/>
  <c r="A38" i="6"/>
  <c r="B38" i="6" l="1"/>
  <c r="C38" i="6" s="1"/>
  <c r="E38" i="6" s="1"/>
  <c r="D37" i="6"/>
  <c r="A39" i="6"/>
  <c r="B39" i="6" l="1"/>
  <c r="C39" i="6" s="1"/>
  <c r="E39" i="6" s="1"/>
  <c r="D38" i="6"/>
  <c r="A40" i="6"/>
  <c r="B40" i="6" l="1"/>
  <c r="C40" i="6" s="1"/>
  <c r="E40" i="6" s="1"/>
  <c r="D39" i="6"/>
  <c r="A41" i="6"/>
  <c r="B41" i="6" l="1"/>
  <c r="C41" i="6" s="1"/>
  <c r="E41" i="6" s="1"/>
  <c r="D40" i="6"/>
  <c r="A42" i="6"/>
  <c r="B42" i="6" l="1"/>
  <c r="C42" i="6" s="1"/>
  <c r="E42" i="6" s="1"/>
  <c r="D41" i="6"/>
  <c r="A43" i="6"/>
  <c r="B43" i="6" l="1"/>
  <c r="C43" i="6" s="1"/>
  <c r="E43" i="6" s="1"/>
  <c r="D42" i="6"/>
  <c r="A44" i="6"/>
  <c r="B44" i="6" l="1"/>
  <c r="C44" i="6" s="1"/>
  <c r="E44" i="6" s="1"/>
  <c r="D43" i="6"/>
  <c r="A45" i="6"/>
  <c r="B45" i="6" l="1"/>
  <c r="C45" i="6" s="1"/>
  <c r="E45" i="6" s="1"/>
  <c r="D44" i="6"/>
  <c r="A46" i="6"/>
  <c r="B46" i="6" l="1"/>
  <c r="C46" i="6" s="1"/>
  <c r="E46" i="6" s="1"/>
  <c r="D45" i="6"/>
  <c r="A47" i="6"/>
  <c r="B47" i="6" l="1"/>
  <c r="C47" i="6" s="1"/>
  <c r="E47" i="6" s="1"/>
  <c r="D46" i="6"/>
  <c r="A48" i="6"/>
  <c r="B48" i="6" l="1"/>
  <c r="C48" i="6" s="1"/>
  <c r="E48" i="6" s="1"/>
  <c r="D47" i="6"/>
  <c r="A49" i="6"/>
  <c r="B49" i="6" l="1"/>
  <c r="C49" i="6" s="1"/>
  <c r="E49" i="6" s="1"/>
  <c r="D48" i="6"/>
  <c r="A50" i="6"/>
  <c r="B50" i="6" l="1"/>
  <c r="C50" i="6" s="1"/>
  <c r="E50" i="6" s="1"/>
  <c r="D49" i="6"/>
  <c r="A51" i="6"/>
  <c r="B51" i="6" l="1"/>
  <c r="C51" i="6" s="1"/>
  <c r="E51" i="6" s="1"/>
  <c r="D50" i="6"/>
  <c r="A52" i="6"/>
  <c r="B52" i="6" l="1"/>
  <c r="C52" i="6" s="1"/>
  <c r="D51" i="6"/>
  <c r="A53" i="6"/>
  <c r="E52" i="6" l="1"/>
  <c r="B53" i="6"/>
  <c r="C53" i="6" s="1"/>
  <c r="E53" i="6" s="1"/>
  <c r="D52" i="6"/>
  <c r="A54" i="6"/>
  <c r="B54" i="6" l="1"/>
  <c r="C54" i="6" s="1"/>
  <c r="E54" i="6" s="1"/>
  <c r="D53" i="6"/>
  <c r="A55" i="6"/>
  <c r="B55" i="6" l="1"/>
  <c r="C55" i="6" s="1"/>
  <c r="E55" i="6" s="1"/>
  <c r="D54" i="6"/>
  <c r="A56" i="6"/>
  <c r="B56" i="6" l="1"/>
  <c r="C56" i="6" s="1"/>
  <c r="E56" i="6" s="1"/>
  <c r="D55" i="6"/>
  <c r="A57" i="6"/>
  <c r="B57" i="6" l="1"/>
  <c r="C57" i="6" s="1"/>
  <c r="E57" i="6" s="1"/>
  <c r="D56" i="6"/>
  <c r="A58" i="6"/>
  <c r="B58" i="6" l="1"/>
  <c r="C58" i="6" s="1"/>
  <c r="E58" i="6" s="1"/>
  <c r="D57" i="6"/>
  <c r="A59" i="6"/>
  <c r="B59" i="6" l="1"/>
  <c r="C59" i="6" s="1"/>
  <c r="E59" i="6" s="1"/>
  <c r="D58" i="6"/>
  <c r="A60" i="6"/>
  <c r="B60" i="6" l="1"/>
  <c r="C60" i="6" s="1"/>
  <c r="E60" i="6" s="1"/>
  <c r="D59" i="6"/>
  <c r="A61" i="6"/>
  <c r="B61" i="6" l="1"/>
  <c r="C61" i="6" s="1"/>
  <c r="E61" i="6" s="1"/>
  <c r="D60" i="6"/>
  <c r="A62" i="6"/>
  <c r="B62" i="6" l="1"/>
  <c r="C62" i="6" s="1"/>
  <c r="E62" i="6" s="1"/>
  <c r="D61" i="6"/>
  <c r="A63" i="6"/>
  <c r="B63" i="6" l="1"/>
  <c r="C63" i="6" s="1"/>
  <c r="E63" i="6" s="1"/>
  <c r="D62" i="6"/>
  <c r="A64" i="6"/>
  <c r="B64" i="6" l="1"/>
  <c r="C64" i="6" s="1"/>
  <c r="E64" i="6" s="1"/>
  <c r="D63" i="6"/>
  <c r="A65" i="6"/>
  <c r="B65" i="6" l="1"/>
  <c r="C65" i="6" s="1"/>
  <c r="E65" i="6" s="1"/>
  <c r="D64" i="6"/>
  <c r="A66" i="6"/>
  <c r="B66" i="6" l="1"/>
  <c r="C66" i="6" s="1"/>
  <c r="E66" i="6" s="1"/>
  <c r="D65" i="6"/>
  <c r="A67" i="6"/>
  <c r="B67" i="6" l="1"/>
  <c r="C67" i="6" s="1"/>
  <c r="E67" i="6" s="1"/>
  <c r="D66" i="6"/>
  <c r="A68" i="6"/>
  <c r="B68" i="6" l="1"/>
  <c r="C68" i="6" s="1"/>
  <c r="E68" i="6" s="1"/>
  <c r="D67" i="6"/>
  <c r="A69" i="6"/>
  <c r="B69" i="6" l="1"/>
  <c r="C69" i="6" s="1"/>
  <c r="E69" i="6" s="1"/>
  <c r="D68" i="6"/>
  <c r="A70" i="6"/>
  <c r="B70" i="6" l="1"/>
  <c r="C70" i="6" s="1"/>
  <c r="E70" i="6" s="1"/>
  <c r="D69" i="6"/>
  <c r="A71" i="6"/>
  <c r="B71" i="6" l="1"/>
  <c r="C71" i="6" s="1"/>
  <c r="E71" i="6" s="1"/>
  <c r="D70" i="6"/>
  <c r="A72" i="6"/>
  <c r="B72" i="6" l="1"/>
  <c r="C72" i="6" s="1"/>
  <c r="E72" i="6" s="1"/>
  <c r="D71" i="6"/>
  <c r="A73" i="6"/>
  <c r="B73" i="6" l="1"/>
  <c r="C73" i="6" s="1"/>
  <c r="E73" i="6" s="1"/>
  <c r="D72" i="6"/>
  <c r="A74" i="6"/>
  <c r="B74" i="6" l="1"/>
  <c r="C74" i="6" s="1"/>
  <c r="E74" i="6" s="1"/>
  <c r="D73" i="6"/>
  <c r="A75" i="6"/>
  <c r="B75" i="6" l="1"/>
  <c r="C75" i="6" s="1"/>
  <c r="E75" i="6" s="1"/>
  <c r="D74" i="6"/>
  <c r="A76" i="6"/>
  <c r="B76" i="6" l="1"/>
  <c r="C76" i="6" s="1"/>
  <c r="E76" i="6" s="1"/>
  <c r="D75" i="6"/>
  <c r="A77" i="6"/>
  <c r="B77" i="6" l="1"/>
  <c r="C77" i="6" s="1"/>
  <c r="D76" i="6"/>
  <c r="A78" i="6"/>
  <c r="E77" i="6" l="1"/>
  <c r="B78" i="6"/>
  <c r="C78" i="6" s="1"/>
  <c r="D77" i="6"/>
  <c r="A79" i="6"/>
  <c r="E78" i="6" l="1"/>
  <c r="B79" i="6"/>
  <c r="C79" i="6" s="1"/>
  <c r="D78" i="6"/>
  <c r="A80" i="6"/>
  <c r="E79" i="6" l="1"/>
  <c r="B80" i="6"/>
  <c r="C80" i="6" s="1"/>
  <c r="D79" i="6"/>
  <c r="A81" i="6"/>
  <c r="E80" i="6" l="1"/>
  <c r="B81" i="6"/>
  <c r="C81" i="6" s="1"/>
  <c r="D80" i="6"/>
  <c r="A82" i="6"/>
  <c r="E81" i="6" l="1"/>
  <c r="B82" i="6"/>
  <c r="C82" i="6" s="1"/>
  <c r="E82" i="6" s="1"/>
  <c r="D81" i="6"/>
  <c r="A83" i="6"/>
  <c r="B83" i="6" l="1"/>
  <c r="C83" i="6" s="1"/>
  <c r="E83" i="6" s="1"/>
  <c r="D82" i="6"/>
  <c r="A84" i="6"/>
  <c r="B84" i="6" l="1"/>
  <c r="C84" i="6" s="1"/>
  <c r="E84" i="6" s="1"/>
  <c r="D83" i="6"/>
  <c r="A85" i="6"/>
  <c r="B85" i="6" l="1"/>
  <c r="C85" i="6" s="1"/>
  <c r="E85" i="6" s="1"/>
  <c r="D84" i="6"/>
  <c r="A86" i="6"/>
  <c r="B86" i="6" l="1"/>
  <c r="C86" i="6" s="1"/>
  <c r="E86" i="6" s="1"/>
  <c r="D85" i="6"/>
  <c r="A87" i="6"/>
  <c r="B87" i="6" l="1"/>
  <c r="C87" i="6" s="1"/>
  <c r="E87" i="6" s="1"/>
  <c r="D86" i="6"/>
  <c r="A88" i="6"/>
  <c r="B88" i="6" l="1"/>
  <c r="C88" i="6" s="1"/>
  <c r="E88" i="6" s="1"/>
  <c r="D87" i="6"/>
  <c r="A89" i="6"/>
  <c r="B89" i="6" l="1"/>
  <c r="C89" i="6" s="1"/>
  <c r="E89" i="6" s="1"/>
  <c r="D88" i="6"/>
  <c r="A90" i="6"/>
  <c r="B90" i="6" l="1"/>
  <c r="C90" i="6" s="1"/>
  <c r="E90" i="6" s="1"/>
  <c r="D89" i="6"/>
  <c r="A91" i="6"/>
  <c r="B91" i="6" l="1"/>
  <c r="C91" i="6" s="1"/>
  <c r="E91" i="6" s="1"/>
  <c r="D90" i="6"/>
  <c r="A92" i="6"/>
  <c r="B92" i="6" l="1"/>
  <c r="C92" i="6" s="1"/>
  <c r="E92" i="6" s="1"/>
  <c r="D91" i="6"/>
  <c r="A93" i="6"/>
  <c r="B93" i="6" l="1"/>
  <c r="C93" i="6" s="1"/>
  <c r="E93" i="6" s="1"/>
  <c r="D92" i="6"/>
  <c r="A94" i="6"/>
  <c r="B94" i="6" l="1"/>
  <c r="C94" i="6" s="1"/>
  <c r="E94" i="6" s="1"/>
  <c r="D93" i="6"/>
  <c r="A95" i="6"/>
  <c r="B95" i="6" l="1"/>
  <c r="C95" i="6" s="1"/>
  <c r="E95" i="6" s="1"/>
  <c r="D94" i="6"/>
  <c r="A96" i="6"/>
  <c r="B96" i="6" l="1"/>
  <c r="C96" i="6" s="1"/>
  <c r="E96" i="6" s="1"/>
  <c r="D95" i="6"/>
  <c r="A97" i="6"/>
  <c r="B97" i="6" l="1"/>
  <c r="C97" i="6" s="1"/>
  <c r="E97" i="6" s="1"/>
  <c r="D96" i="6"/>
  <c r="A98" i="6"/>
  <c r="B98" i="6" l="1"/>
  <c r="C98" i="6" s="1"/>
  <c r="E98" i="6" s="1"/>
  <c r="D97" i="6"/>
  <c r="A99" i="6"/>
  <c r="B99" i="6" l="1"/>
  <c r="C99" i="6" s="1"/>
  <c r="E99" i="6" s="1"/>
  <c r="D98" i="6"/>
  <c r="A100" i="6"/>
  <c r="B100" i="6" l="1"/>
  <c r="C100" i="6" s="1"/>
  <c r="E100" i="6" s="1"/>
  <c r="D99" i="6"/>
  <c r="A101" i="6"/>
  <c r="B101" i="6" l="1"/>
  <c r="C101" i="6" s="1"/>
  <c r="E101" i="6" s="1"/>
  <c r="D100" i="6"/>
  <c r="A102" i="6"/>
  <c r="B102" i="6" l="1"/>
  <c r="C102" i="6" s="1"/>
  <c r="E102" i="6" s="1"/>
  <c r="D101" i="6"/>
  <c r="A103" i="6"/>
  <c r="B103" i="6" l="1"/>
  <c r="C103" i="6" s="1"/>
  <c r="D102" i="6"/>
  <c r="A104" i="6"/>
  <c r="E103" i="6" l="1"/>
  <c r="B104" i="6"/>
  <c r="C104" i="6" s="1"/>
  <c r="D103" i="6"/>
  <c r="A105" i="6"/>
  <c r="E104" i="6" l="1"/>
  <c r="B105" i="6"/>
  <c r="C105" i="6" s="1"/>
  <c r="D104" i="6"/>
  <c r="A106" i="6"/>
  <c r="E105" i="6" l="1"/>
  <c r="B106" i="6"/>
  <c r="C106" i="6" s="1"/>
  <c r="D105" i="6"/>
  <c r="A107" i="6"/>
  <c r="E106" i="6" l="1"/>
  <c r="B107" i="6"/>
  <c r="C107" i="6" s="1"/>
  <c r="D106" i="6"/>
  <c r="A108" i="6"/>
  <c r="E107" i="6" l="1"/>
  <c r="B108" i="6"/>
  <c r="C108" i="6" s="1"/>
  <c r="E108" i="6" s="1"/>
  <c r="D107" i="6"/>
  <c r="A109" i="6"/>
  <c r="B109" i="6" l="1"/>
  <c r="C109" i="6" s="1"/>
  <c r="E109" i="6" s="1"/>
  <c r="D108" i="6"/>
  <c r="A110" i="6"/>
  <c r="B110" i="6" l="1"/>
  <c r="C110" i="6" s="1"/>
  <c r="E110" i="6" s="1"/>
  <c r="D109" i="6"/>
  <c r="A111" i="6"/>
  <c r="B111" i="6" l="1"/>
  <c r="C111" i="6" s="1"/>
  <c r="E111" i="6" s="1"/>
  <c r="D110" i="6"/>
  <c r="A112" i="6"/>
  <c r="B112" i="6" l="1"/>
  <c r="C112" i="6" s="1"/>
  <c r="E112" i="6" s="1"/>
  <c r="D111" i="6"/>
  <c r="A113" i="6"/>
  <c r="B113" i="6" l="1"/>
  <c r="C113" i="6" s="1"/>
  <c r="E113" i="6" s="1"/>
  <c r="D112" i="6"/>
  <c r="A114" i="6"/>
  <c r="B114" i="6" l="1"/>
  <c r="C114" i="6" s="1"/>
  <c r="E114" i="6" s="1"/>
  <c r="D113" i="6"/>
  <c r="A115" i="6"/>
  <c r="B115" i="6" l="1"/>
  <c r="C115" i="6" s="1"/>
  <c r="E115" i="6" s="1"/>
  <c r="D114" i="6"/>
  <c r="A116" i="6"/>
  <c r="B116" i="6" l="1"/>
  <c r="C116" i="6" s="1"/>
  <c r="E116" i="6" s="1"/>
  <c r="D115" i="6"/>
  <c r="A117" i="6"/>
  <c r="B117" i="6" l="1"/>
  <c r="C117" i="6" s="1"/>
  <c r="E117" i="6" s="1"/>
  <c r="D116" i="6"/>
  <c r="A118" i="6"/>
  <c r="B118" i="6" l="1"/>
  <c r="C118" i="6" s="1"/>
  <c r="E118" i="6" s="1"/>
  <c r="D117" i="6"/>
  <c r="A119" i="6"/>
  <c r="B119" i="6" l="1"/>
  <c r="C119" i="6" s="1"/>
  <c r="E119" i="6" s="1"/>
  <c r="D118" i="6"/>
  <c r="A120" i="6"/>
  <c r="B120" i="6" l="1"/>
  <c r="C120" i="6" s="1"/>
  <c r="E120" i="6" s="1"/>
  <c r="D119" i="6"/>
  <c r="A121" i="6"/>
  <c r="B121" i="6" l="1"/>
  <c r="C121" i="6" s="1"/>
  <c r="E121" i="6" s="1"/>
  <c r="D120" i="6"/>
  <c r="A122" i="6"/>
  <c r="B122" i="6" l="1"/>
  <c r="C122" i="6" s="1"/>
  <c r="E122" i="6" s="1"/>
  <c r="D121" i="6"/>
  <c r="A123" i="6"/>
  <c r="B123" i="6" l="1"/>
  <c r="C123" i="6" s="1"/>
  <c r="E123" i="6" s="1"/>
  <c r="D122" i="6"/>
  <c r="A124" i="6"/>
  <c r="B124" i="6" l="1"/>
  <c r="C124" i="6" s="1"/>
  <c r="E124" i="6" s="1"/>
  <c r="D123" i="6"/>
  <c r="A125" i="6"/>
  <c r="B125" i="6" l="1"/>
  <c r="C125" i="6" s="1"/>
  <c r="E125" i="6" s="1"/>
  <c r="D124" i="6"/>
  <c r="A126" i="6"/>
  <c r="B126" i="6" l="1"/>
  <c r="C126" i="6" s="1"/>
  <c r="E126" i="6" s="1"/>
  <c r="D125" i="6"/>
  <c r="A127" i="6"/>
  <c r="B127" i="6" l="1"/>
  <c r="C127" i="6" s="1"/>
  <c r="E127" i="6" s="1"/>
  <c r="D126" i="6"/>
  <c r="A128" i="6"/>
  <c r="B128" i="6" l="1"/>
  <c r="C128" i="6" s="1"/>
  <c r="E128" i="6" s="1"/>
  <c r="D127" i="6"/>
  <c r="A129" i="6"/>
  <c r="B129" i="6" l="1"/>
  <c r="C129" i="6" s="1"/>
  <c r="E129" i="6" s="1"/>
  <c r="D128" i="6"/>
  <c r="A130" i="6"/>
  <c r="B130" i="6" l="1"/>
  <c r="C130" i="6" s="1"/>
  <c r="E130" i="6" s="1"/>
  <c r="D129" i="6"/>
  <c r="A131" i="6"/>
  <c r="B131" i="6" l="1"/>
  <c r="C131" i="6" s="1"/>
  <c r="E131" i="6" s="1"/>
  <c r="D130" i="6"/>
  <c r="A132" i="6"/>
  <c r="B132" i="6" l="1"/>
  <c r="C132" i="6" s="1"/>
  <c r="E132" i="6" s="1"/>
  <c r="D131" i="6"/>
  <c r="A133" i="6"/>
  <c r="B133" i="6" l="1"/>
  <c r="C133" i="6" s="1"/>
  <c r="E133" i="6" s="1"/>
  <c r="D132" i="6"/>
  <c r="A134" i="6"/>
  <c r="B134" i="6" l="1"/>
  <c r="C134" i="6" s="1"/>
  <c r="E134" i="6" s="1"/>
  <c r="D133" i="6"/>
  <c r="A135" i="6"/>
  <c r="B135" i="6" l="1"/>
  <c r="C135" i="6" s="1"/>
  <c r="E135" i="6" s="1"/>
  <c r="D134" i="6"/>
  <c r="A136" i="6"/>
  <c r="B136" i="6" l="1"/>
  <c r="C136" i="6" s="1"/>
  <c r="E136" i="6" s="1"/>
  <c r="D135" i="6"/>
  <c r="A137" i="6"/>
  <c r="B137" i="6" l="1"/>
  <c r="C137" i="6" s="1"/>
  <c r="E137" i="6" s="1"/>
  <c r="D136" i="6"/>
  <c r="A138" i="6"/>
  <c r="B138" i="6" l="1"/>
  <c r="C138" i="6" s="1"/>
  <c r="E138" i="6" s="1"/>
  <c r="D137" i="6"/>
  <c r="A139" i="6"/>
  <c r="B139" i="6" l="1"/>
  <c r="C139" i="6" s="1"/>
  <c r="E139" i="6" s="1"/>
  <c r="D138" i="6"/>
  <c r="A140" i="6"/>
  <c r="B140" i="6" l="1"/>
  <c r="C140" i="6" s="1"/>
  <c r="E140" i="6" s="1"/>
  <c r="D139" i="6"/>
  <c r="A141" i="6"/>
  <c r="B141" i="6" l="1"/>
  <c r="C141" i="6" s="1"/>
  <c r="E141" i="6" s="1"/>
  <c r="D140" i="6"/>
  <c r="A142" i="6"/>
  <c r="B142" i="6" l="1"/>
  <c r="C142" i="6" s="1"/>
  <c r="E142" i="6" s="1"/>
  <c r="D141" i="6"/>
  <c r="A143" i="6"/>
  <c r="B143" i="6" l="1"/>
  <c r="C143" i="6" s="1"/>
  <c r="E143" i="6" s="1"/>
  <c r="D142" i="6"/>
  <c r="A144" i="6"/>
  <c r="B144" i="6" l="1"/>
  <c r="C144" i="6" s="1"/>
  <c r="E144" i="6" s="1"/>
  <c r="D143" i="6"/>
  <c r="A145" i="6"/>
  <c r="B145" i="6" l="1"/>
  <c r="C145" i="6" s="1"/>
  <c r="E145" i="6" s="1"/>
  <c r="D144" i="6"/>
  <c r="A146" i="6"/>
  <c r="B146" i="6" l="1"/>
  <c r="C146" i="6" s="1"/>
  <c r="E146" i="6" s="1"/>
  <c r="D145" i="6"/>
  <c r="A147" i="6"/>
  <c r="B147" i="6" l="1"/>
  <c r="C147" i="6" s="1"/>
  <c r="E147" i="6" s="1"/>
  <c r="D146" i="6"/>
  <c r="A148" i="6"/>
  <c r="B148" i="6" l="1"/>
  <c r="C148" i="6" s="1"/>
  <c r="E148" i="6" s="1"/>
  <c r="D147" i="6"/>
  <c r="A149" i="6"/>
  <c r="B149" i="6" l="1"/>
  <c r="C149" i="6" s="1"/>
  <c r="E149" i="6" s="1"/>
  <c r="D148" i="6"/>
  <c r="A150" i="6"/>
  <c r="B150" i="6" l="1"/>
  <c r="C150" i="6" s="1"/>
  <c r="E150" i="6" s="1"/>
  <c r="D149" i="6"/>
  <c r="A151" i="6"/>
  <c r="B151" i="6" l="1"/>
  <c r="C151" i="6" s="1"/>
  <c r="D150" i="6"/>
  <c r="A152" i="6"/>
  <c r="E151" i="6" l="1"/>
  <c r="B152" i="6"/>
  <c r="C152" i="6" s="1"/>
  <c r="D151" i="6"/>
  <c r="A153" i="6"/>
  <c r="E152" i="6" l="1"/>
  <c r="B153" i="6"/>
  <c r="C153" i="6" s="1"/>
  <c r="D152" i="6"/>
  <c r="A154" i="6"/>
  <c r="E153" i="6" l="1"/>
  <c r="B154" i="6"/>
  <c r="C154" i="6" s="1"/>
  <c r="D153" i="6"/>
  <c r="A155" i="6"/>
  <c r="E154" i="6" l="1"/>
  <c r="B155" i="6"/>
  <c r="C155" i="6" s="1"/>
  <c r="E155" i="6" s="1"/>
  <c r="D154" i="6"/>
  <c r="A156" i="6"/>
  <c r="B156" i="6" l="1"/>
  <c r="C156" i="6" s="1"/>
  <c r="E156" i="6" s="1"/>
  <c r="D155" i="6"/>
  <c r="A157" i="6"/>
  <c r="B157" i="6" l="1"/>
  <c r="C157" i="6" s="1"/>
  <c r="E157" i="6" s="1"/>
  <c r="D156" i="6"/>
  <c r="A158" i="6"/>
  <c r="B158" i="6" l="1"/>
  <c r="C158" i="6" s="1"/>
  <c r="E158" i="6" s="1"/>
  <c r="D157" i="6"/>
  <c r="A159" i="6"/>
  <c r="B159" i="6" l="1"/>
  <c r="C159" i="6" s="1"/>
  <c r="E159" i="6" s="1"/>
  <c r="D158" i="6"/>
  <c r="A160" i="6"/>
  <c r="B160" i="6" l="1"/>
  <c r="C160" i="6" s="1"/>
  <c r="E160" i="6" s="1"/>
  <c r="D159" i="6"/>
  <c r="A161" i="6"/>
  <c r="B161" i="6" l="1"/>
  <c r="C161" i="6" s="1"/>
  <c r="E161" i="6" s="1"/>
  <c r="D160" i="6"/>
  <c r="A162" i="6"/>
  <c r="B162" i="6" l="1"/>
  <c r="C162" i="6" s="1"/>
  <c r="E162" i="6" s="1"/>
  <c r="D161" i="6"/>
  <c r="A163" i="6"/>
  <c r="B163" i="6" l="1"/>
  <c r="C163" i="6" s="1"/>
  <c r="E163" i="6" s="1"/>
  <c r="D162" i="6"/>
  <c r="A164" i="6"/>
  <c r="B164" i="6" l="1"/>
  <c r="C164" i="6" s="1"/>
  <c r="E164" i="6" s="1"/>
  <c r="D163" i="6"/>
  <c r="A165" i="6"/>
  <c r="B165" i="6" l="1"/>
  <c r="C165" i="6" s="1"/>
  <c r="E165" i="6" s="1"/>
  <c r="D164" i="6"/>
  <c r="A166" i="6"/>
  <c r="B166" i="6" l="1"/>
  <c r="C166" i="6" s="1"/>
  <c r="E166" i="6" s="1"/>
  <c r="D165" i="6"/>
  <c r="A167" i="6"/>
  <c r="B167" i="6" l="1"/>
  <c r="C167" i="6" s="1"/>
  <c r="E167" i="6" s="1"/>
  <c r="D166" i="6"/>
  <c r="A168" i="6"/>
  <c r="B168" i="6" l="1"/>
  <c r="C168" i="6" s="1"/>
  <c r="E168" i="6" s="1"/>
  <c r="D167" i="6"/>
  <c r="A169" i="6"/>
  <c r="B169" i="6" l="1"/>
  <c r="C169" i="6" s="1"/>
  <c r="E169" i="6" s="1"/>
  <c r="D168" i="6"/>
  <c r="A170" i="6"/>
  <c r="B170" i="6" l="1"/>
  <c r="C170" i="6" s="1"/>
  <c r="E170" i="6" s="1"/>
  <c r="D169" i="6"/>
  <c r="A171" i="6"/>
  <c r="B171" i="6" l="1"/>
  <c r="C171" i="6" s="1"/>
  <c r="E171" i="6" s="1"/>
  <c r="D170" i="6"/>
  <c r="A172" i="6"/>
  <c r="B172" i="6" l="1"/>
  <c r="C172" i="6" s="1"/>
  <c r="E172" i="6" s="1"/>
  <c r="D171" i="6"/>
  <c r="A173" i="6"/>
  <c r="B173" i="6" l="1"/>
  <c r="C173" i="6" s="1"/>
  <c r="E173" i="6" s="1"/>
  <c r="D172" i="6"/>
  <c r="A174" i="6"/>
  <c r="B174" i="6" l="1"/>
  <c r="C174" i="6" s="1"/>
  <c r="E174" i="6" s="1"/>
  <c r="D173" i="6"/>
  <c r="A175" i="6"/>
  <c r="B175" i="6" l="1"/>
  <c r="C175" i="6" s="1"/>
  <c r="E175" i="6" s="1"/>
  <c r="D174" i="6"/>
  <c r="A176" i="6"/>
  <c r="B176" i="6" l="1"/>
  <c r="C176" i="6" s="1"/>
  <c r="E176" i="6" s="1"/>
  <c r="D175" i="6"/>
  <c r="A177" i="6"/>
  <c r="B177" i="6" l="1"/>
  <c r="C177" i="6" s="1"/>
  <c r="E177" i="6" s="1"/>
  <c r="D176" i="6"/>
  <c r="A178" i="6"/>
  <c r="B178" i="6" l="1"/>
  <c r="C178" i="6" s="1"/>
  <c r="E178" i="6" s="1"/>
  <c r="D177" i="6"/>
  <c r="A179" i="6"/>
  <c r="B179" i="6" l="1"/>
  <c r="C179" i="6" s="1"/>
  <c r="E179" i="6" s="1"/>
  <c r="D178" i="6"/>
  <c r="A180" i="6"/>
  <c r="B180" i="6" l="1"/>
  <c r="C180" i="6" s="1"/>
  <c r="E180" i="6" s="1"/>
  <c r="D179" i="6"/>
  <c r="A181" i="6"/>
  <c r="B181" i="6" l="1"/>
  <c r="C181" i="6" s="1"/>
  <c r="E181" i="6" s="1"/>
  <c r="D180" i="6"/>
  <c r="A182" i="6"/>
  <c r="B182" i="6" l="1"/>
  <c r="C182" i="6" s="1"/>
  <c r="D181" i="6"/>
  <c r="A183" i="6"/>
  <c r="E182" i="6" l="1"/>
  <c r="B183" i="6"/>
  <c r="C183" i="6" s="1"/>
  <c r="D182" i="6"/>
  <c r="A184" i="6"/>
  <c r="E183" i="6" l="1"/>
  <c r="B184" i="6"/>
  <c r="C184" i="6" s="1"/>
  <c r="D183" i="6"/>
  <c r="A185" i="6"/>
  <c r="E184" i="6" l="1"/>
  <c r="B185" i="6"/>
  <c r="C185" i="6" s="1"/>
  <c r="D184" i="6"/>
  <c r="A186" i="6"/>
  <c r="E185" i="6" l="1"/>
  <c r="B186" i="6"/>
  <c r="C186" i="6" s="1"/>
  <c r="D185" i="6"/>
  <c r="A187" i="6"/>
  <c r="E186" i="6" l="1"/>
  <c r="B187" i="6"/>
  <c r="C187" i="6" s="1"/>
  <c r="E187" i="6" s="1"/>
  <c r="D186" i="6"/>
  <c r="A188" i="6"/>
  <c r="B188" i="6" l="1"/>
  <c r="C188" i="6" s="1"/>
  <c r="D187" i="6"/>
  <c r="A189" i="6"/>
  <c r="E188" i="6" l="1"/>
  <c r="B189" i="6"/>
  <c r="C189" i="6" s="1"/>
  <c r="D188" i="6"/>
  <c r="A190" i="6"/>
  <c r="E189" i="6" l="1"/>
  <c r="B190" i="6"/>
  <c r="C190" i="6" s="1"/>
  <c r="D189" i="6"/>
  <c r="A191" i="6"/>
  <c r="E190" i="6" l="1"/>
  <c r="B191" i="6"/>
  <c r="C191" i="6" s="1"/>
  <c r="E191" i="6" s="1"/>
  <c r="D190" i="6"/>
  <c r="A192" i="6"/>
  <c r="B192" i="6" l="1"/>
  <c r="C192" i="6" s="1"/>
  <c r="D191" i="6"/>
  <c r="A193" i="6"/>
  <c r="E192" i="6" l="1"/>
  <c r="B193" i="6"/>
  <c r="C193" i="6" s="1"/>
  <c r="D192" i="6"/>
  <c r="A194" i="6"/>
  <c r="E193" i="6" l="1"/>
  <c r="B194" i="6"/>
  <c r="C194" i="6" s="1"/>
  <c r="E194" i="6" s="1"/>
  <c r="D193" i="6"/>
  <c r="A195" i="6"/>
  <c r="B195" i="6" l="1"/>
  <c r="C195" i="6" s="1"/>
  <c r="E195" i="6" s="1"/>
  <c r="D194" i="6"/>
  <c r="A196" i="6"/>
  <c r="B196" i="6" l="1"/>
  <c r="C196" i="6" s="1"/>
  <c r="E196" i="6" s="1"/>
  <c r="D195" i="6"/>
  <c r="A197" i="6"/>
  <c r="B197" i="6" l="1"/>
  <c r="C197" i="6" s="1"/>
  <c r="E197" i="6" s="1"/>
  <c r="D196" i="6"/>
  <c r="A198" i="6"/>
  <c r="B198" i="6" l="1"/>
  <c r="C198" i="6" s="1"/>
  <c r="E198" i="6" s="1"/>
  <c r="D197" i="6"/>
  <c r="A199" i="6"/>
  <c r="B199" i="6" l="1"/>
  <c r="C199" i="6" s="1"/>
  <c r="E199" i="6" s="1"/>
  <c r="D198" i="6"/>
  <c r="A200" i="6"/>
  <c r="B200" i="6" l="1"/>
  <c r="C200" i="6" s="1"/>
  <c r="E200" i="6" s="1"/>
  <c r="D199" i="6"/>
  <c r="A201" i="6"/>
  <c r="B201" i="6" l="1"/>
  <c r="C201" i="6" s="1"/>
  <c r="E201" i="6" s="1"/>
  <c r="D200" i="6"/>
  <c r="A202" i="6"/>
  <c r="B202" i="6" l="1"/>
  <c r="C202" i="6" s="1"/>
  <c r="E202" i="6" s="1"/>
  <c r="D201" i="6"/>
  <c r="A203" i="6"/>
  <c r="B203" i="6" l="1"/>
  <c r="C203" i="6" s="1"/>
  <c r="E203" i="6" s="1"/>
  <c r="D202" i="6"/>
  <c r="A204" i="6"/>
  <c r="B204" i="6" l="1"/>
  <c r="C204" i="6" s="1"/>
  <c r="E204" i="6" s="1"/>
  <c r="D203" i="6"/>
  <c r="A205" i="6"/>
  <c r="B205" i="6" l="1"/>
  <c r="C205" i="6" s="1"/>
  <c r="E205" i="6" s="1"/>
  <c r="D204" i="6"/>
  <c r="A206" i="6"/>
  <c r="B206" i="6" l="1"/>
  <c r="C206" i="6" s="1"/>
  <c r="E206" i="6" s="1"/>
  <c r="D205" i="6"/>
  <c r="A207" i="6"/>
  <c r="B207" i="6" l="1"/>
  <c r="C207" i="6" s="1"/>
  <c r="E207" i="6" s="1"/>
  <c r="D206" i="6"/>
  <c r="A208" i="6"/>
  <c r="B208" i="6" l="1"/>
  <c r="C208" i="6" s="1"/>
  <c r="E208" i="6" s="1"/>
  <c r="D207" i="6"/>
  <c r="A209" i="6"/>
  <c r="B209" i="6" l="1"/>
  <c r="C209" i="6" s="1"/>
  <c r="E209" i="6" s="1"/>
  <c r="D208" i="6"/>
  <c r="A210" i="6"/>
  <c r="B210" i="6" l="1"/>
  <c r="C210" i="6" s="1"/>
  <c r="E210" i="6" s="1"/>
  <c r="D209" i="6"/>
  <c r="A211" i="6"/>
  <c r="B211" i="6" l="1"/>
  <c r="C211" i="6" s="1"/>
  <c r="E211" i="6" s="1"/>
  <c r="D210" i="6"/>
  <c r="A212" i="6"/>
  <c r="B212" i="6" l="1"/>
  <c r="C212" i="6" s="1"/>
  <c r="E212" i="6" s="1"/>
  <c r="D211" i="6"/>
  <c r="A213" i="6"/>
  <c r="B213" i="6" l="1"/>
  <c r="C213" i="6" s="1"/>
  <c r="E213" i="6" s="1"/>
  <c r="D212" i="6"/>
  <c r="A214" i="6"/>
  <c r="B214" i="6" l="1"/>
  <c r="C214" i="6" s="1"/>
  <c r="D213" i="6"/>
  <c r="A215" i="6"/>
  <c r="E214" i="6" l="1"/>
  <c r="B215" i="6"/>
  <c r="C215" i="6" s="1"/>
  <c r="D214" i="6"/>
  <c r="A216" i="6"/>
  <c r="E215" i="6" l="1"/>
  <c r="B216" i="6"/>
  <c r="C216" i="6" s="1"/>
  <c r="D215" i="6"/>
  <c r="A217" i="6"/>
  <c r="E216" i="6" l="1"/>
  <c r="B217" i="6"/>
  <c r="C217" i="6" s="1"/>
  <c r="D216" i="6"/>
  <c r="A218" i="6"/>
  <c r="E217" i="6" l="1"/>
  <c r="B218" i="6"/>
  <c r="C218" i="6" s="1"/>
  <c r="E218" i="6" s="1"/>
  <c r="D217" i="6"/>
  <c r="A219" i="6"/>
  <c r="B219" i="6" l="1"/>
  <c r="C219" i="6" s="1"/>
  <c r="E219" i="6" s="1"/>
  <c r="D218" i="6"/>
  <c r="A220" i="6"/>
  <c r="B220" i="6" l="1"/>
  <c r="C220" i="6" s="1"/>
  <c r="E220" i="6" s="1"/>
  <c r="D219" i="6"/>
  <c r="A221" i="6"/>
  <c r="B221" i="6" l="1"/>
  <c r="C221" i="6" s="1"/>
  <c r="E221" i="6" s="1"/>
  <c r="D220" i="6"/>
  <c r="A222" i="6"/>
  <c r="B222" i="6" l="1"/>
  <c r="C222" i="6" s="1"/>
  <c r="D221" i="6"/>
  <c r="A223" i="6"/>
  <c r="E222" i="6" l="1"/>
  <c r="B223" i="6"/>
  <c r="C223" i="6" s="1"/>
  <c r="D222" i="6"/>
  <c r="A224" i="6"/>
  <c r="E223" i="6" l="1"/>
  <c r="B224" i="6"/>
  <c r="C224" i="6" s="1"/>
  <c r="D223" i="6"/>
  <c r="A225" i="6"/>
  <c r="E224" i="6" l="1"/>
  <c r="B225" i="6"/>
  <c r="C225" i="6" s="1"/>
  <c r="E225" i="6" s="1"/>
  <c r="D224" i="6"/>
  <c r="A226" i="6"/>
  <c r="B226" i="6" l="1"/>
  <c r="C226" i="6" s="1"/>
  <c r="E226" i="6" s="1"/>
  <c r="D225" i="6"/>
  <c r="A227" i="6"/>
  <c r="B227" i="6" l="1"/>
  <c r="C227" i="6" s="1"/>
  <c r="E227" i="6" s="1"/>
  <c r="D226" i="6"/>
  <c r="A228" i="6"/>
  <c r="B228" i="6" l="1"/>
  <c r="C228" i="6" s="1"/>
  <c r="E228" i="6" s="1"/>
  <c r="D227" i="6"/>
  <c r="A229" i="6"/>
  <c r="B229" i="6" l="1"/>
  <c r="C229" i="6" s="1"/>
  <c r="E229" i="6" s="1"/>
  <c r="D228" i="6"/>
  <c r="A230" i="6"/>
  <c r="B230" i="6" l="1"/>
  <c r="C230" i="6" s="1"/>
  <c r="E230" i="6" s="1"/>
  <c r="D229" i="6"/>
  <c r="A231" i="6"/>
  <c r="B231" i="6" l="1"/>
  <c r="C231" i="6" s="1"/>
  <c r="E231" i="6" s="1"/>
  <c r="D230" i="6"/>
  <c r="A232" i="6"/>
  <c r="B232" i="6" l="1"/>
  <c r="C232" i="6" s="1"/>
  <c r="E232" i="6" s="1"/>
  <c r="D231" i="6"/>
  <c r="A233" i="6"/>
  <c r="B233" i="6" l="1"/>
  <c r="C233" i="6" s="1"/>
  <c r="E233" i="6" s="1"/>
  <c r="D232" i="6"/>
  <c r="A234" i="6"/>
  <c r="B234" i="6" l="1"/>
  <c r="C234" i="6" s="1"/>
  <c r="E234" i="6" s="1"/>
  <c r="D233" i="6"/>
  <c r="A235" i="6"/>
  <c r="B235" i="6" l="1"/>
  <c r="C235" i="6" s="1"/>
  <c r="E235" i="6" s="1"/>
  <c r="D234" i="6"/>
  <c r="A236" i="6"/>
  <c r="B236" i="6" l="1"/>
  <c r="C236" i="6" s="1"/>
  <c r="E236" i="6" s="1"/>
  <c r="D235" i="6"/>
  <c r="A237" i="6"/>
  <c r="B237" i="6" l="1"/>
  <c r="C237" i="6" s="1"/>
  <c r="E237" i="6" s="1"/>
  <c r="D236" i="6"/>
  <c r="A238" i="6"/>
  <c r="B238" i="6" l="1"/>
  <c r="C238" i="6" s="1"/>
  <c r="E238" i="6" s="1"/>
  <c r="D237" i="6"/>
  <c r="A239" i="6"/>
  <c r="B239" i="6" l="1"/>
  <c r="C239" i="6" s="1"/>
  <c r="E239" i="6" s="1"/>
  <c r="D238" i="6"/>
  <c r="A240" i="6"/>
  <c r="B240" i="6" l="1"/>
  <c r="C240" i="6" s="1"/>
  <c r="E240" i="6" s="1"/>
  <c r="D239" i="6"/>
  <c r="A241" i="6"/>
  <c r="B241" i="6" l="1"/>
  <c r="C241" i="6" s="1"/>
  <c r="E241" i="6" s="1"/>
  <c r="D240" i="6"/>
  <c r="A242" i="6"/>
  <c r="B242" i="6" l="1"/>
  <c r="C242" i="6" s="1"/>
  <c r="E242" i="6" s="1"/>
  <c r="D241" i="6"/>
  <c r="A243" i="6"/>
  <c r="B243" i="6" l="1"/>
  <c r="C243" i="6" s="1"/>
  <c r="E243" i="6" s="1"/>
  <c r="D242" i="6"/>
  <c r="A244" i="6"/>
  <c r="B244" i="6" l="1"/>
  <c r="C244" i="6" s="1"/>
  <c r="E244" i="6" s="1"/>
  <c r="D243" i="6"/>
  <c r="A245" i="6"/>
  <c r="B245" i="6" l="1"/>
  <c r="C245" i="6" s="1"/>
  <c r="E245" i="6" s="1"/>
  <c r="D244" i="6"/>
  <c r="A246" i="6"/>
  <c r="B246" i="6" l="1"/>
  <c r="C246" i="6" s="1"/>
  <c r="E246" i="6" s="1"/>
  <c r="D245" i="6"/>
  <c r="A247" i="6"/>
  <c r="B247" i="6" l="1"/>
  <c r="C247" i="6" s="1"/>
  <c r="D246" i="6"/>
  <c r="A248" i="6"/>
  <c r="E247" i="6" l="1"/>
  <c r="B248" i="6"/>
  <c r="C248" i="6" s="1"/>
  <c r="D247" i="6"/>
  <c r="A249" i="6"/>
  <c r="E248" i="6" l="1"/>
  <c r="B249" i="6"/>
  <c r="C249" i="6" s="1"/>
  <c r="E249" i="6" s="1"/>
  <c r="D248" i="6"/>
  <c r="A250" i="6"/>
  <c r="B250" i="6" l="1"/>
  <c r="C250" i="6" s="1"/>
  <c r="E250" i="6" s="1"/>
  <c r="D249" i="6"/>
  <c r="A251" i="6"/>
  <c r="B251" i="6" l="1"/>
  <c r="C251" i="6" s="1"/>
  <c r="E251" i="6" s="1"/>
  <c r="D250" i="6"/>
  <c r="A252" i="6"/>
  <c r="B252" i="6" l="1"/>
  <c r="C252" i="6" s="1"/>
  <c r="E252" i="6" s="1"/>
  <c r="D251" i="6"/>
  <c r="A253" i="6"/>
  <c r="B253" i="6" l="1"/>
  <c r="C253" i="6" s="1"/>
  <c r="E253" i="6" s="1"/>
  <c r="D252" i="6"/>
  <c r="A254" i="6"/>
  <c r="B254" i="6" l="1"/>
  <c r="C254" i="6" s="1"/>
  <c r="E254" i="6" s="1"/>
  <c r="D253" i="6"/>
  <c r="A255" i="6"/>
  <c r="B255" i="6" l="1"/>
  <c r="C255" i="6" s="1"/>
  <c r="E255" i="6" s="1"/>
  <c r="D254" i="6"/>
  <c r="A256" i="6"/>
  <c r="B256" i="6" l="1"/>
  <c r="C256" i="6" s="1"/>
  <c r="E256" i="6" s="1"/>
  <c r="D255" i="6"/>
  <c r="A257" i="6"/>
  <c r="B257" i="6" l="1"/>
  <c r="C257" i="6" s="1"/>
  <c r="E257" i="6" s="1"/>
  <c r="D256" i="6"/>
  <c r="A258" i="6"/>
  <c r="B258" i="6" l="1"/>
  <c r="C258" i="6" s="1"/>
  <c r="E258" i="6" s="1"/>
  <c r="D257" i="6"/>
  <c r="A259" i="6"/>
  <c r="B259" i="6" l="1"/>
  <c r="C259" i="6" s="1"/>
  <c r="E259" i="6" s="1"/>
  <c r="D258" i="6"/>
  <c r="A260" i="6"/>
  <c r="B260" i="6" l="1"/>
  <c r="C260" i="6" s="1"/>
  <c r="D259" i="6"/>
  <c r="A261" i="6"/>
  <c r="E260" i="6" l="1"/>
  <c r="B261" i="6"/>
  <c r="C261" i="6" s="1"/>
  <c r="D260" i="6"/>
  <c r="A262" i="6"/>
  <c r="E261" i="6" l="1"/>
  <c r="B262" i="6"/>
  <c r="C262" i="6" s="1"/>
  <c r="D261" i="6"/>
  <c r="A263" i="6"/>
  <c r="E262" i="6" l="1"/>
  <c r="B263" i="6"/>
  <c r="C263" i="6" s="1"/>
  <c r="D262" i="6"/>
  <c r="A264" i="6"/>
  <c r="E263" i="6" l="1"/>
  <c r="B264" i="6"/>
  <c r="C264" i="6" s="1"/>
  <c r="D263" i="6"/>
  <c r="A265" i="6"/>
  <c r="E264" i="6" l="1"/>
  <c r="B265" i="6"/>
  <c r="C265" i="6" s="1"/>
  <c r="D264" i="6"/>
  <c r="A266" i="6"/>
  <c r="E265" i="6" l="1"/>
  <c r="B266" i="6"/>
  <c r="C266" i="6" s="1"/>
  <c r="E266" i="6" s="1"/>
  <c r="D265" i="6"/>
  <c r="A267" i="6"/>
  <c r="B267" i="6" l="1"/>
  <c r="C267" i="6" s="1"/>
  <c r="E267" i="6" s="1"/>
  <c r="D266" i="6"/>
  <c r="A268" i="6"/>
  <c r="B268" i="6" l="1"/>
  <c r="C268" i="6" s="1"/>
  <c r="E268" i="6" s="1"/>
  <c r="D267" i="6"/>
  <c r="A269" i="6"/>
  <c r="B269" i="6" l="1"/>
  <c r="C269" i="6" s="1"/>
  <c r="E269" i="6" s="1"/>
  <c r="D268" i="6"/>
  <c r="A270" i="6"/>
  <c r="B270" i="6" l="1"/>
  <c r="C270" i="6" s="1"/>
  <c r="E270" i="6" s="1"/>
  <c r="D269" i="6"/>
  <c r="A271" i="6"/>
  <c r="B271" i="6" l="1"/>
  <c r="C271" i="6" s="1"/>
  <c r="E271" i="6" s="1"/>
  <c r="D270" i="6"/>
  <c r="A272" i="6"/>
  <c r="B272" i="6" l="1"/>
  <c r="C272" i="6" s="1"/>
  <c r="E272" i="6" s="1"/>
  <c r="D271" i="6"/>
  <c r="A273" i="6"/>
  <c r="B273" i="6" l="1"/>
  <c r="C273" i="6" s="1"/>
  <c r="E273" i="6" s="1"/>
  <c r="D272" i="6"/>
  <c r="A274" i="6"/>
  <c r="B274" i="6" l="1"/>
  <c r="C274" i="6" s="1"/>
  <c r="E274" i="6" s="1"/>
  <c r="D273" i="6"/>
  <c r="A275" i="6"/>
  <c r="B275" i="6" l="1"/>
  <c r="C275" i="6" s="1"/>
  <c r="E275" i="6" s="1"/>
  <c r="D274" i="6"/>
  <c r="A276" i="6"/>
  <c r="B276" i="6" l="1"/>
  <c r="C276" i="6" s="1"/>
  <c r="E276" i="6" s="1"/>
  <c r="D275" i="6"/>
  <c r="A277" i="6"/>
  <c r="B277" i="6" l="1"/>
  <c r="C277" i="6" s="1"/>
  <c r="E277" i="6" s="1"/>
  <c r="D276" i="6"/>
  <c r="A278" i="6"/>
  <c r="B278" i="6" l="1"/>
  <c r="C278" i="6" s="1"/>
  <c r="E278" i="6" s="1"/>
  <c r="D277" i="6"/>
  <c r="A279" i="6"/>
  <c r="B279" i="6" l="1"/>
  <c r="C279" i="6" s="1"/>
  <c r="E279" i="6" s="1"/>
  <c r="D278" i="6"/>
  <c r="A280" i="6"/>
  <c r="B280" i="6" l="1"/>
  <c r="C280" i="6" s="1"/>
  <c r="E280" i="6" s="1"/>
  <c r="D279" i="6"/>
  <c r="A281" i="6"/>
  <c r="B281" i="6" l="1"/>
  <c r="C281" i="6" s="1"/>
  <c r="E281" i="6" s="1"/>
  <c r="D280" i="6"/>
  <c r="A282" i="6"/>
  <c r="B282" i="6" l="1"/>
  <c r="C282" i="6" s="1"/>
  <c r="E282" i="6" s="1"/>
  <c r="D281" i="6"/>
  <c r="A283" i="6"/>
  <c r="B283" i="6" l="1"/>
  <c r="C283" i="6" s="1"/>
  <c r="E283" i="6" s="1"/>
  <c r="D282" i="6"/>
  <c r="A284" i="6"/>
  <c r="B284" i="6" l="1"/>
  <c r="C284" i="6" s="1"/>
  <c r="E284" i="6" s="1"/>
  <c r="D283" i="6"/>
  <c r="A285" i="6"/>
  <c r="B285" i="6" l="1"/>
  <c r="C285" i="6" s="1"/>
  <c r="E285" i="6" s="1"/>
  <c r="D284" i="6"/>
  <c r="A286" i="6"/>
  <c r="B286" i="6" l="1"/>
  <c r="C286" i="6" s="1"/>
  <c r="E286" i="6" s="1"/>
  <c r="D285" i="6"/>
  <c r="A287" i="6"/>
  <c r="B287" i="6" l="1"/>
  <c r="C287" i="6" s="1"/>
  <c r="E287" i="6" s="1"/>
  <c r="D286" i="6"/>
  <c r="A288" i="6"/>
  <c r="B288" i="6" l="1"/>
  <c r="C288" i="6" s="1"/>
  <c r="E288" i="6" s="1"/>
  <c r="D287" i="6"/>
  <c r="A289" i="6"/>
  <c r="B289" i="6" l="1"/>
  <c r="C289" i="6" s="1"/>
  <c r="E289" i="6" s="1"/>
  <c r="D288" i="6"/>
  <c r="A290" i="6"/>
  <c r="B290" i="6" l="1"/>
  <c r="C290" i="6" s="1"/>
  <c r="E290" i="6" s="1"/>
  <c r="D289" i="6"/>
  <c r="A291" i="6"/>
  <c r="B291" i="6" l="1"/>
  <c r="C291" i="6" s="1"/>
  <c r="E291" i="6" s="1"/>
  <c r="D290" i="6"/>
  <c r="A292" i="6"/>
  <c r="B292" i="6" l="1"/>
  <c r="C292" i="6" s="1"/>
  <c r="E292" i="6" s="1"/>
  <c r="D291" i="6"/>
  <c r="A293" i="6"/>
  <c r="B293" i="6" l="1"/>
  <c r="C293" i="6" s="1"/>
  <c r="E293" i="6" s="1"/>
  <c r="D292" i="6"/>
  <c r="A294" i="6"/>
  <c r="B294" i="6" l="1"/>
  <c r="C294" i="6" s="1"/>
  <c r="E294" i="6" s="1"/>
  <c r="D293" i="6"/>
  <c r="A295" i="6"/>
  <c r="B295" i="6" l="1"/>
  <c r="C295" i="6" s="1"/>
  <c r="E295" i="6" s="1"/>
  <c r="D294" i="6"/>
  <c r="A296" i="6"/>
  <c r="B296" i="6" l="1"/>
  <c r="C296" i="6" s="1"/>
  <c r="E296" i="6" s="1"/>
  <c r="D295" i="6"/>
  <c r="A297" i="6"/>
  <c r="B297" i="6" l="1"/>
  <c r="C297" i="6" s="1"/>
  <c r="E297" i="6" s="1"/>
  <c r="D296" i="6"/>
  <c r="A298" i="6"/>
  <c r="B298" i="6" l="1"/>
  <c r="C298" i="6" s="1"/>
  <c r="E298" i="6" s="1"/>
  <c r="D297" i="6"/>
  <c r="A299" i="6"/>
  <c r="B299" i="6" l="1"/>
  <c r="C299" i="6" s="1"/>
  <c r="E299" i="6" s="1"/>
  <c r="D298" i="6"/>
  <c r="A300" i="6"/>
  <c r="B300" i="6" l="1"/>
  <c r="C300" i="6" s="1"/>
  <c r="E300" i="6" s="1"/>
  <c r="D299" i="6"/>
  <c r="A301" i="6"/>
  <c r="B301" i="6" l="1"/>
  <c r="C301" i="6" s="1"/>
  <c r="E301" i="6" s="1"/>
  <c r="D300" i="6"/>
  <c r="A302" i="6"/>
  <c r="B302" i="6" l="1"/>
  <c r="C302" i="6" s="1"/>
  <c r="E302" i="6" s="1"/>
  <c r="D301" i="6"/>
  <c r="A303" i="6"/>
  <c r="B303" i="6" l="1"/>
  <c r="C303" i="6" s="1"/>
  <c r="E303" i="6" s="1"/>
  <c r="D302" i="6"/>
  <c r="A304" i="6"/>
  <c r="B304" i="6" l="1"/>
  <c r="C304" i="6" s="1"/>
  <c r="E304" i="6" s="1"/>
  <c r="D303" i="6"/>
  <c r="A305" i="6"/>
  <c r="B305" i="6" l="1"/>
  <c r="C305" i="6" s="1"/>
  <c r="E305" i="6" s="1"/>
  <c r="D304" i="6"/>
  <c r="A306" i="6"/>
  <c r="B306" i="6" l="1"/>
  <c r="C306" i="6" s="1"/>
  <c r="E306" i="6" s="1"/>
  <c r="D305" i="6"/>
  <c r="A307" i="6"/>
  <c r="B307" i="6" l="1"/>
  <c r="C307" i="6" s="1"/>
  <c r="E307" i="6" s="1"/>
  <c r="D306" i="6"/>
  <c r="A308" i="6"/>
  <c r="B308" i="6" l="1"/>
  <c r="C308" i="6" s="1"/>
  <c r="E308" i="6" s="1"/>
  <c r="D307" i="6"/>
  <c r="A309" i="6"/>
  <c r="B309" i="6" l="1"/>
  <c r="C309" i="6" s="1"/>
  <c r="E309" i="6" s="1"/>
  <c r="D308" i="6"/>
  <c r="A310" i="6"/>
  <c r="B310" i="6" l="1"/>
  <c r="C310" i="6" s="1"/>
  <c r="E310" i="6" s="1"/>
  <c r="D309" i="6"/>
  <c r="A311" i="6"/>
  <c r="B311" i="6" l="1"/>
  <c r="C311" i="6" s="1"/>
  <c r="E311" i="6" s="1"/>
  <c r="D310" i="6"/>
  <c r="A312" i="6"/>
  <c r="B312" i="6" l="1"/>
  <c r="C312" i="6" s="1"/>
  <c r="E312" i="6" s="1"/>
  <c r="D311" i="6"/>
  <c r="A313" i="6"/>
  <c r="B313" i="6" l="1"/>
  <c r="C313" i="6" s="1"/>
  <c r="E313" i="6" s="1"/>
  <c r="D312" i="6"/>
  <c r="A314" i="6"/>
  <c r="B314" i="6" l="1"/>
  <c r="C314" i="6" s="1"/>
  <c r="E314" i="6" s="1"/>
  <c r="D313" i="6"/>
  <c r="A315" i="6"/>
  <c r="B315" i="6" l="1"/>
  <c r="C315" i="6" s="1"/>
  <c r="E315" i="6" s="1"/>
  <c r="D314" i="6"/>
  <c r="A316" i="6"/>
  <c r="B316" i="6" l="1"/>
  <c r="C316" i="6" s="1"/>
  <c r="E316" i="6" s="1"/>
  <c r="D315" i="6"/>
  <c r="A317" i="6"/>
  <c r="B317" i="6" l="1"/>
  <c r="C317" i="6" s="1"/>
  <c r="E317" i="6" s="1"/>
  <c r="D316" i="6"/>
  <c r="A318" i="6"/>
  <c r="B318" i="6" l="1"/>
  <c r="C318" i="6" s="1"/>
  <c r="E318" i="6" s="1"/>
  <c r="D317" i="6"/>
  <c r="A319" i="6"/>
  <c r="B319" i="6" l="1"/>
  <c r="C319" i="6" s="1"/>
  <c r="E319" i="6" s="1"/>
  <c r="D318" i="6"/>
  <c r="A320" i="6"/>
  <c r="B320" i="6" l="1"/>
  <c r="C320" i="6" s="1"/>
  <c r="E320" i="6" s="1"/>
  <c r="D319" i="6"/>
  <c r="A321" i="6"/>
  <c r="B321" i="6" l="1"/>
  <c r="C321" i="6" s="1"/>
  <c r="E321" i="6" s="1"/>
  <c r="D320" i="6"/>
  <c r="A322" i="6"/>
  <c r="B322" i="6" l="1"/>
  <c r="C322" i="6" s="1"/>
  <c r="E322" i="6" s="1"/>
  <c r="D321" i="6"/>
  <c r="A323" i="6"/>
  <c r="B323" i="6" l="1"/>
  <c r="C323" i="6" s="1"/>
  <c r="E323" i="6" s="1"/>
  <c r="D322" i="6"/>
  <c r="A324" i="6"/>
  <c r="B324" i="6" l="1"/>
  <c r="C324" i="6" s="1"/>
  <c r="E324" i="6" s="1"/>
  <c r="D323" i="6"/>
  <c r="A325" i="6"/>
  <c r="B325" i="6" l="1"/>
  <c r="C325" i="6" s="1"/>
  <c r="E325" i="6" s="1"/>
  <c r="D324" i="6"/>
  <c r="A326" i="6"/>
  <c r="B326" i="6" l="1"/>
  <c r="C326" i="6" s="1"/>
  <c r="E326" i="6" s="1"/>
  <c r="D325" i="6"/>
  <c r="A327" i="6"/>
  <c r="B327" i="6" l="1"/>
  <c r="C327" i="6" s="1"/>
  <c r="E327" i="6" s="1"/>
  <c r="D326" i="6"/>
  <c r="A328" i="6"/>
  <c r="B328" i="6" l="1"/>
  <c r="C328" i="6" s="1"/>
  <c r="E328" i="6" s="1"/>
  <c r="D327" i="6"/>
  <c r="A329" i="6"/>
  <c r="B329" i="6" l="1"/>
  <c r="C329" i="6" s="1"/>
  <c r="E329" i="6" s="1"/>
  <c r="D328" i="6"/>
  <c r="A330" i="6"/>
  <c r="B330" i="6" l="1"/>
  <c r="C330" i="6" s="1"/>
  <c r="E330" i="6" s="1"/>
  <c r="D329" i="6"/>
  <c r="A331" i="6"/>
  <c r="B331" i="6" l="1"/>
  <c r="C331" i="6" s="1"/>
  <c r="E331" i="6" s="1"/>
  <c r="D330" i="6"/>
  <c r="A332" i="6"/>
  <c r="B332" i="6" l="1"/>
  <c r="C332" i="6" s="1"/>
  <c r="E332" i="6" s="1"/>
  <c r="D331" i="6"/>
  <c r="A333" i="6"/>
  <c r="B333" i="6" l="1"/>
  <c r="C333" i="6" s="1"/>
  <c r="E333" i="6" s="1"/>
  <c r="D332" i="6"/>
  <c r="A334" i="6"/>
  <c r="B334" i="6" l="1"/>
  <c r="C334" i="6" s="1"/>
  <c r="E334" i="6" s="1"/>
  <c r="D333" i="6"/>
  <c r="A335" i="6"/>
  <c r="B335" i="6" l="1"/>
  <c r="C335" i="6" s="1"/>
  <c r="E335" i="6" s="1"/>
  <c r="D334" i="6"/>
  <c r="A336" i="6"/>
  <c r="B336" i="6" l="1"/>
  <c r="C336" i="6" s="1"/>
  <c r="E336" i="6" s="1"/>
  <c r="D335" i="6"/>
  <c r="A337" i="6"/>
  <c r="B337" i="6" l="1"/>
  <c r="C337" i="6" s="1"/>
  <c r="E337" i="6" s="1"/>
  <c r="D336" i="6"/>
  <c r="A338" i="6"/>
  <c r="B338" i="6" l="1"/>
  <c r="C338" i="6" s="1"/>
  <c r="E338" i="6" s="1"/>
  <c r="D337" i="6"/>
  <c r="A339" i="6"/>
  <c r="B339" i="6" l="1"/>
  <c r="C339" i="6" s="1"/>
  <c r="E339" i="6" s="1"/>
  <c r="D338" i="6"/>
  <c r="A340" i="6"/>
  <c r="B340" i="6" l="1"/>
  <c r="C340" i="6" s="1"/>
  <c r="E340" i="6" s="1"/>
  <c r="D339" i="6"/>
  <c r="A341" i="6"/>
  <c r="B341" i="6" l="1"/>
  <c r="C341" i="6" s="1"/>
  <c r="E341" i="6" s="1"/>
  <c r="D340" i="6"/>
  <c r="A342" i="6"/>
  <c r="B342" i="6" l="1"/>
  <c r="C342" i="6" s="1"/>
  <c r="E342" i="6" s="1"/>
  <c r="D341" i="6"/>
  <c r="A343" i="6"/>
  <c r="B343" i="6" l="1"/>
  <c r="C343" i="6" s="1"/>
  <c r="E343" i="6" s="1"/>
  <c r="D342" i="6"/>
  <c r="A344" i="6"/>
  <c r="B344" i="6" l="1"/>
  <c r="C344" i="6" s="1"/>
  <c r="E344" i="6" s="1"/>
  <c r="D343" i="6"/>
  <c r="A345" i="6"/>
  <c r="B345" i="6" l="1"/>
  <c r="C345" i="6" s="1"/>
  <c r="E345" i="6" s="1"/>
  <c r="D344" i="6"/>
  <c r="A346" i="6"/>
  <c r="B346" i="6" l="1"/>
  <c r="C346" i="6" s="1"/>
  <c r="E346" i="6" s="1"/>
  <c r="D345" i="6"/>
  <c r="A347" i="6"/>
  <c r="B347" i="6" l="1"/>
  <c r="C347" i="6" s="1"/>
  <c r="E347" i="6" s="1"/>
  <c r="D346" i="6"/>
  <c r="A348" i="6"/>
  <c r="B348" i="6" l="1"/>
  <c r="C348" i="6" s="1"/>
  <c r="E348" i="6" s="1"/>
  <c r="D347" i="6"/>
  <c r="A349" i="6"/>
  <c r="B349" i="6" l="1"/>
  <c r="C349" i="6" s="1"/>
  <c r="E349" i="6" s="1"/>
  <c r="D348" i="6"/>
  <c r="A350" i="6"/>
  <c r="B350" i="6" l="1"/>
  <c r="C350" i="6" s="1"/>
  <c r="E350" i="6" s="1"/>
  <c r="D349" i="6"/>
  <c r="A351" i="6"/>
  <c r="B351" i="6" l="1"/>
  <c r="C351" i="6" s="1"/>
  <c r="E351" i="6" s="1"/>
  <c r="D350" i="6"/>
  <c r="A352" i="6"/>
  <c r="B352" i="6" l="1"/>
  <c r="C352" i="6" s="1"/>
  <c r="E352" i="6" s="1"/>
  <c r="D351" i="6"/>
  <c r="A353" i="6"/>
  <c r="B353" i="6" l="1"/>
  <c r="C353" i="6" s="1"/>
  <c r="E353" i="6" s="1"/>
  <c r="D352" i="6"/>
  <c r="A354" i="6"/>
  <c r="B354" i="6" l="1"/>
  <c r="C354" i="6" s="1"/>
  <c r="E354" i="6" s="1"/>
  <c r="D353" i="6"/>
  <c r="A355" i="6"/>
  <c r="B355" i="6" l="1"/>
  <c r="C355" i="6" s="1"/>
  <c r="E355" i="6" s="1"/>
  <c r="D354" i="6"/>
  <c r="A356" i="6"/>
  <c r="B356" i="6" l="1"/>
  <c r="C356" i="6" s="1"/>
  <c r="E356" i="6" s="1"/>
  <c r="D355" i="6"/>
  <c r="A357" i="6"/>
  <c r="B357" i="6" l="1"/>
  <c r="C357" i="6" s="1"/>
  <c r="E357" i="6" s="1"/>
  <c r="D356" i="6"/>
  <c r="A358" i="6"/>
  <c r="B358" i="6" l="1"/>
  <c r="C358" i="6" s="1"/>
  <c r="E358" i="6" s="1"/>
  <c r="D357" i="6"/>
  <c r="A359" i="6"/>
  <c r="B359" i="6" l="1"/>
  <c r="C359" i="6" s="1"/>
  <c r="E359" i="6" s="1"/>
  <c r="D358" i="6"/>
  <c r="A360" i="6"/>
  <c r="B360" i="6" l="1"/>
  <c r="C360" i="6" s="1"/>
  <c r="E360" i="6" s="1"/>
  <c r="D359" i="6"/>
  <c r="A361" i="6"/>
  <c r="B361" i="6" l="1"/>
  <c r="C361" i="6" s="1"/>
  <c r="E361" i="6" s="1"/>
  <c r="D360" i="6"/>
  <c r="A362" i="6"/>
  <c r="B362" i="6" l="1"/>
  <c r="C362" i="6" s="1"/>
  <c r="E362" i="6" s="1"/>
  <c r="D361" i="6"/>
  <c r="A363" i="6"/>
  <c r="B363" i="6" l="1"/>
  <c r="C363" i="6" s="1"/>
  <c r="E363" i="6" s="1"/>
  <c r="D362" i="6"/>
  <c r="A364" i="6"/>
  <c r="B364" i="6" l="1"/>
  <c r="C364" i="6" s="1"/>
  <c r="E364" i="6" s="1"/>
  <c r="D363" i="6"/>
  <c r="A365" i="6"/>
  <c r="B365" i="6" l="1"/>
  <c r="C365" i="6" s="1"/>
  <c r="E365" i="6" s="1"/>
  <c r="D364" i="6"/>
  <c r="A366" i="6"/>
  <c r="B366" i="6" l="1"/>
  <c r="C366" i="6" s="1"/>
  <c r="E366" i="6" s="1"/>
  <c r="D365" i="6"/>
  <c r="A367" i="6"/>
  <c r="B367" i="6" l="1"/>
  <c r="C367" i="6" s="1"/>
  <c r="E367" i="6" s="1"/>
  <c r="D366" i="6"/>
  <c r="A368" i="6"/>
  <c r="B368" i="6" l="1"/>
  <c r="C368" i="6" s="1"/>
  <c r="D367" i="6"/>
  <c r="A369" i="6"/>
  <c r="E368" i="6" l="1"/>
  <c r="B369" i="6"/>
  <c r="C369" i="6" s="1"/>
  <c r="D368" i="6"/>
  <c r="A370" i="6"/>
  <c r="E369" i="6" l="1"/>
  <c r="B370" i="6"/>
  <c r="C370" i="6" s="1"/>
  <c r="E370" i="6" s="1"/>
  <c r="D369" i="6"/>
  <c r="A371" i="6"/>
  <c r="B371" i="6" l="1"/>
  <c r="C371" i="6" s="1"/>
  <c r="E371" i="6" s="1"/>
  <c r="D370" i="6"/>
  <c r="A372" i="6"/>
  <c r="B372" i="6" l="1"/>
  <c r="C372" i="6" s="1"/>
  <c r="E372" i="6" s="1"/>
  <c r="D371" i="6"/>
  <c r="A373" i="6"/>
  <c r="B373" i="6" l="1"/>
  <c r="C373" i="6" s="1"/>
  <c r="E373" i="6" s="1"/>
  <c r="D372" i="6"/>
  <c r="A374" i="6"/>
  <c r="B374" i="6" l="1"/>
  <c r="C374" i="6" s="1"/>
  <c r="E374" i="6" s="1"/>
  <c r="D373" i="6"/>
  <c r="A375" i="6"/>
  <c r="B375" i="6" l="1"/>
  <c r="C375" i="6" s="1"/>
  <c r="E375" i="6" s="1"/>
  <c r="D374" i="6"/>
  <c r="A376" i="6"/>
  <c r="B376" i="6" l="1"/>
  <c r="C376" i="6" s="1"/>
  <c r="E376" i="6" s="1"/>
  <c r="D375" i="6"/>
  <c r="A377" i="6"/>
  <c r="B377" i="6" l="1"/>
  <c r="C377" i="6" s="1"/>
  <c r="E377" i="6" s="1"/>
  <c r="D376" i="6"/>
  <c r="A378" i="6"/>
  <c r="B378" i="6" l="1"/>
  <c r="C378" i="6" s="1"/>
  <c r="E378" i="6" s="1"/>
  <c r="D377" i="6"/>
  <c r="A379" i="6"/>
  <c r="B379" i="6" l="1"/>
  <c r="C379" i="6" s="1"/>
  <c r="E379" i="6" s="1"/>
  <c r="D378" i="6"/>
  <c r="A380" i="6"/>
  <c r="B380" i="6" l="1"/>
  <c r="C380" i="6" s="1"/>
  <c r="E380" i="6" s="1"/>
  <c r="D379" i="6"/>
  <c r="A381" i="6"/>
  <c r="B381" i="6" l="1"/>
  <c r="C381" i="6" s="1"/>
  <c r="E381" i="6" s="1"/>
  <c r="D380" i="6"/>
  <c r="A382" i="6"/>
  <c r="B382" i="6" l="1"/>
  <c r="C382" i="6" s="1"/>
  <c r="E382" i="6" s="1"/>
  <c r="D381" i="6"/>
  <c r="A383" i="6"/>
  <c r="B383" i="6" l="1"/>
  <c r="C383" i="6" s="1"/>
  <c r="E383" i="6" s="1"/>
  <c r="D382" i="6"/>
  <c r="A384" i="6"/>
  <c r="B384" i="6" l="1"/>
  <c r="C384" i="6" s="1"/>
  <c r="E384" i="6" s="1"/>
  <c r="D383" i="6"/>
  <c r="A385" i="6"/>
  <c r="B385" i="6" l="1"/>
  <c r="C385" i="6" s="1"/>
  <c r="E385" i="6" s="1"/>
  <c r="D384" i="6"/>
  <c r="A386" i="6"/>
  <c r="B386" i="6" l="1"/>
  <c r="C386" i="6" s="1"/>
  <c r="E386" i="6" s="1"/>
  <c r="D385" i="6"/>
  <c r="A387" i="6"/>
  <c r="B387" i="6" l="1"/>
  <c r="C387" i="6" s="1"/>
  <c r="E387" i="6" s="1"/>
  <c r="D386" i="6"/>
  <c r="A388" i="6"/>
  <c r="B388" i="6" l="1"/>
  <c r="C388" i="6" s="1"/>
  <c r="E388" i="6" s="1"/>
  <c r="D387" i="6"/>
  <c r="A389" i="6"/>
  <c r="B389" i="6" l="1"/>
  <c r="C389" i="6" s="1"/>
  <c r="E389" i="6" s="1"/>
  <c r="D388" i="6"/>
  <c r="A390" i="6"/>
  <c r="B390" i="6" l="1"/>
  <c r="C390" i="6" s="1"/>
  <c r="E390" i="6" s="1"/>
  <c r="D389" i="6"/>
  <c r="A391" i="6"/>
  <c r="B391" i="6" l="1"/>
  <c r="C391" i="6" s="1"/>
  <c r="E391" i="6" s="1"/>
  <c r="D390" i="6"/>
  <c r="A392" i="6"/>
  <c r="B392" i="6" l="1"/>
  <c r="C392" i="6" s="1"/>
  <c r="E392" i="6" s="1"/>
  <c r="D391" i="6"/>
  <c r="A393" i="6"/>
  <c r="B393" i="6" l="1"/>
  <c r="C393" i="6" s="1"/>
  <c r="E393" i="6" s="1"/>
  <c r="D392" i="6"/>
  <c r="A394" i="6"/>
  <c r="B394" i="6" l="1"/>
  <c r="C394" i="6" s="1"/>
  <c r="E394" i="6" s="1"/>
  <c r="D393" i="6"/>
  <c r="A395" i="6"/>
  <c r="B395" i="6" l="1"/>
  <c r="C395" i="6" s="1"/>
  <c r="E395" i="6" s="1"/>
  <c r="D394" i="6"/>
  <c r="A396" i="6"/>
  <c r="B396" i="6" l="1"/>
  <c r="C396" i="6" s="1"/>
  <c r="E396" i="6" s="1"/>
  <c r="D395" i="6"/>
  <c r="A397" i="6"/>
  <c r="B397" i="6" l="1"/>
  <c r="C397" i="6" s="1"/>
  <c r="E397" i="6" s="1"/>
  <c r="D396" i="6"/>
  <c r="A398" i="6"/>
  <c r="B398" i="6" l="1"/>
  <c r="C398" i="6" s="1"/>
  <c r="E398" i="6" s="1"/>
  <c r="D397" i="6"/>
  <c r="A399" i="6"/>
  <c r="B399" i="6" l="1"/>
  <c r="C399" i="6" s="1"/>
  <c r="E399" i="6" s="1"/>
  <c r="D398" i="6"/>
  <c r="A400" i="6"/>
  <c r="B400" i="6" l="1"/>
  <c r="C400" i="6" s="1"/>
  <c r="D399" i="6"/>
  <c r="A401" i="6"/>
  <c r="E400" i="6" l="1"/>
  <c r="B401" i="6"/>
  <c r="C401" i="6" s="1"/>
  <c r="D400" i="6"/>
  <c r="A402" i="6"/>
  <c r="E401" i="6" l="1"/>
  <c r="B402" i="6"/>
  <c r="C402" i="6" s="1"/>
  <c r="D401" i="6"/>
  <c r="A403" i="6"/>
  <c r="E402" i="6" l="1"/>
  <c r="B403" i="6"/>
  <c r="C403" i="6" s="1"/>
  <c r="D402" i="6"/>
  <c r="A404" i="6"/>
  <c r="E403" i="6" l="1"/>
  <c r="B404" i="6"/>
  <c r="C404" i="6" s="1"/>
  <c r="E404" i="6" s="1"/>
  <c r="D403" i="6"/>
  <c r="A405" i="6"/>
  <c r="B405" i="6" l="1"/>
  <c r="C405" i="6" s="1"/>
  <c r="E405" i="6" s="1"/>
  <c r="D404" i="6"/>
  <c r="A406" i="6"/>
  <c r="B406" i="6" l="1"/>
  <c r="C406" i="6" s="1"/>
  <c r="D405" i="6"/>
  <c r="A407" i="6"/>
  <c r="E406" i="6" l="1"/>
  <c r="B407" i="6"/>
  <c r="C407" i="6" s="1"/>
  <c r="D406" i="6"/>
  <c r="A408" i="6"/>
  <c r="E407" i="6" l="1"/>
  <c r="B408" i="6"/>
  <c r="C408" i="6" s="1"/>
  <c r="D407" i="6"/>
  <c r="A409" i="6"/>
  <c r="E408" i="6" l="1"/>
  <c r="B409" i="6"/>
  <c r="C409" i="6" s="1"/>
  <c r="D408" i="6"/>
  <c r="A410" i="6"/>
  <c r="E409" i="6" l="1"/>
  <c r="B410" i="6"/>
  <c r="C410" i="6" s="1"/>
  <c r="D409" i="6"/>
  <c r="A411" i="6"/>
  <c r="E410" i="6" l="1"/>
  <c r="B411" i="6"/>
  <c r="C411" i="6" s="1"/>
  <c r="E411" i="6" s="1"/>
  <c r="D410" i="6"/>
  <c r="A412" i="6"/>
  <c r="B412" i="6" l="1"/>
  <c r="C412" i="6" s="1"/>
  <c r="E412" i="6" s="1"/>
  <c r="D411" i="6"/>
  <c r="A413" i="6"/>
  <c r="B413" i="6" l="1"/>
  <c r="C413" i="6" s="1"/>
  <c r="E413" i="6" s="1"/>
  <c r="D412" i="6"/>
  <c r="A414" i="6"/>
  <c r="B414" i="6" l="1"/>
  <c r="C414" i="6" s="1"/>
  <c r="E414" i="6" s="1"/>
  <c r="D413" i="6"/>
  <c r="A415" i="6"/>
  <c r="B415" i="6" l="1"/>
  <c r="C415" i="6" s="1"/>
  <c r="E415" i="6" s="1"/>
  <c r="D414" i="6"/>
  <c r="A416" i="6"/>
  <c r="B416" i="6" l="1"/>
  <c r="C416" i="6" s="1"/>
  <c r="E416" i="6" s="1"/>
  <c r="D415" i="6"/>
  <c r="A417" i="6"/>
  <c r="B417" i="6" l="1"/>
  <c r="C417" i="6" s="1"/>
  <c r="E417" i="6" s="1"/>
  <c r="D416" i="6"/>
  <c r="A418" i="6"/>
  <c r="B418" i="6" l="1"/>
  <c r="C418" i="6" s="1"/>
  <c r="E418" i="6" s="1"/>
  <c r="D417" i="6"/>
  <c r="A419" i="6"/>
  <c r="B419" i="6" l="1"/>
  <c r="C419" i="6" s="1"/>
  <c r="E419" i="6" s="1"/>
  <c r="D418" i="6"/>
  <c r="A420" i="6"/>
  <c r="B420" i="6" l="1"/>
  <c r="C420" i="6" s="1"/>
  <c r="E420" i="6" s="1"/>
  <c r="D419" i="6"/>
  <c r="A421" i="6"/>
  <c r="B421" i="6" l="1"/>
  <c r="C421" i="6" s="1"/>
  <c r="E421" i="6" s="1"/>
  <c r="D420" i="6"/>
  <c r="A422" i="6"/>
  <c r="B422" i="6" l="1"/>
  <c r="C422" i="6" s="1"/>
  <c r="E422" i="6" s="1"/>
  <c r="D421" i="6"/>
  <c r="A423" i="6"/>
  <c r="B423" i="6" l="1"/>
  <c r="C423" i="6" s="1"/>
  <c r="E423" i="6" s="1"/>
  <c r="D422" i="6"/>
  <c r="A424" i="6"/>
  <c r="B424" i="6" l="1"/>
  <c r="C424" i="6" s="1"/>
  <c r="D423" i="6"/>
  <c r="A425" i="6"/>
  <c r="E424" i="6" l="1"/>
  <c r="B425" i="6"/>
  <c r="C425" i="6" s="1"/>
  <c r="E425" i="6" s="1"/>
  <c r="D424" i="6"/>
  <c r="A426" i="6"/>
  <c r="B426" i="6" l="1"/>
  <c r="C426" i="6" s="1"/>
  <c r="D425" i="6"/>
  <c r="A427" i="6"/>
  <c r="E426" i="6" l="1"/>
  <c r="B427" i="6"/>
  <c r="C427" i="6" s="1"/>
  <c r="E427" i="6" s="1"/>
  <c r="D426" i="6"/>
  <c r="A428" i="6"/>
  <c r="B428" i="6" l="1"/>
  <c r="C428" i="6" s="1"/>
  <c r="E428" i="6" s="1"/>
  <c r="D427" i="6"/>
  <c r="A429" i="6"/>
  <c r="B429" i="6" l="1"/>
  <c r="C429" i="6" s="1"/>
  <c r="E429" i="6" s="1"/>
  <c r="D428" i="6"/>
  <c r="A430" i="6"/>
  <c r="B430" i="6" l="1"/>
  <c r="C430" i="6" s="1"/>
  <c r="E430" i="6" s="1"/>
  <c r="D429" i="6"/>
  <c r="A431" i="6"/>
  <c r="B431" i="6" l="1"/>
  <c r="C431" i="6" s="1"/>
  <c r="E431" i="6" s="1"/>
  <c r="D430" i="6"/>
  <c r="A432" i="6"/>
  <c r="B432" i="6" l="1"/>
  <c r="C432" i="6" s="1"/>
  <c r="E432" i="6" s="1"/>
  <c r="D431" i="6"/>
  <c r="A433" i="6"/>
  <c r="B433" i="6" l="1"/>
  <c r="C433" i="6" s="1"/>
  <c r="E433" i="6" s="1"/>
  <c r="D432" i="6"/>
  <c r="A434" i="6"/>
  <c r="B434" i="6" l="1"/>
  <c r="C434" i="6" s="1"/>
  <c r="E434" i="6" s="1"/>
  <c r="D433" i="6"/>
  <c r="A435" i="6"/>
  <c r="B435" i="6" l="1"/>
  <c r="C435" i="6" s="1"/>
  <c r="E435" i="6" s="1"/>
  <c r="D434" i="6"/>
  <c r="A436" i="6"/>
  <c r="B436" i="6" l="1"/>
  <c r="C436" i="6" s="1"/>
  <c r="E436" i="6" s="1"/>
  <c r="D435" i="6"/>
  <c r="A437" i="6"/>
  <c r="B437" i="6" l="1"/>
  <c r="C437" i="6" s="1"/>
  <c r="E437" i="6" s="1"/>
  <c r="D436" i="6"/>
  <c r="A438" i="6"/>
  <c r="B438" i="6" l="1"/>
  <c r="C438" i="6" s="1"/>
  <c r="E438" i="6" s="1"/>
  <c r="D437" i="6"/>
  <c r="A439" i="6"/>
  <c r="B439" i="6" l="1"/>
  <c r="C439" i="6" s="1"/>
  <c r="E439" i="6" s="1"/>
  <c r="D438" i="6"/>
  <c r="A440" i="6"/>
  <c r="B440" i="6" l="1"/>
  <c r="C440" i="6" s="1"/>
  <c r="E440" i="6" s="1"/>
  <c r="D439" i="6"/>
  <c r="A441" i="6"/>
  <c r="B441" i="6" l="1"/>
  <c r="C441" i="6" s="1"/>
  <c r="E441" i="6" s="1"/>
  <c r="D440" i="6"/>
  <c r="A442" i="6"/>
  <c r="B442" i="6" l="1"/>
  <c r="C442" i="6" s="1"/>
  <c r="E442" i="6" s="1"/>
  <c r="D441" i="6"/>
  <c r="A443" i="6"/>
  <c r="B443" i="6" l="1"/>
  <c r="C443" i="6" s="1"/>
  <c r="D442" i="6"/>
  <c r="A444" i="6"/>
  <c r="E443" i="6" l="1"/>
  <c r="B444" i="6"/>
  <c r="C444" i="6" s="1"/>
  <c r="D443" i="6"/>
  <c r="A445" i="6"/>
  <c r="E444" i="6" l="1"/>
  <c r="B445" i="6"/>
  <c r="C445" i="6" s="1"/>
  <c r="D444" i="6"/>
  <c r="A446" i="6"/>
  <c r="E445" i="6" l="1"/>
  <c r="B446" i="6"/>
  <c r="C446" i="6" s="1"/>
  <c r="D445" i="6"/>
  <c r="A447" i="6"/>
  <c r="E446" i="6" l="1"/>
  <c r="B447" i="6"/>
  <c r="C447" i="6" s="1"/>
  <c r="D446" i="6"/>
  <c r="A448" i="6"/>
  <c r="E447" i="6" l="1"/>
  <c r="B448" i="6"/>
  <c r="C448" i="6" s="1"/>
  <c r="D447" i="6"/>
  <c r="A449" i="6"/>
  <c r="E448" i="6" l="1"/>
  <c r="B449" i="6"/>
  <c r="C449" i="6" s="1"/>
  <c r="D448" i="6"/>
  <c r="A450" i="6"/>
  <c r="E449" i="6" l="1"/>
  <c r="B450" i="6"/>
  <c r="C450" i="6" s="1"/>
  <c r="E450" i="6" s="1"/>
  <c r="D449" i="6"/>
  <c r="A451" i="6"/>
  <c r="B451" i="6" l="1"/>
  <c r="C451" i="6" s="1"/>
  <c r="E451" i="6" s="1"/>
  <c r="D450" i="6"/>
  <c r="A452" i="6"/>
  <c r="B452" i="6" l="1"/>
  <c r="C452" i="6" s="1"/>
  <c r="E452" i="6" s="1"/>
  <c r="D451" i="6"/>
  <c r="A453" i="6"/>
  <c r="B453" i="6" l="1"/>
  <c r="C453" i="6" s="1"/>
  <c r="E453" i="6" s="1"/>
  <c r="D452" i="6"/>
  <c r="A454" i="6"/>
  <c r="B454" i="6" l="1"/>
  <c r="C454" i="6" s="1"/>
  <c r="E454" i="6" s="1"/>
  <c r="D453" i="6"/>
  <c r="A455" i="6"/>
  <c r="B455" i="6" l="1"/>
  <c r="C455" i="6" s="1"/>
  <c r="E455" i="6" s="1"/>
  <c r="D454" i="6"/>
  <c r="A456" i="6"/>
  <c r="B456" i="6" l="1"/>
  <c r="C456" i="6" s="1"/>
  <c r="E456" i="6" s="1"/>
  <c r="D455" i="6"/>
  <c r="A457" i="6"/>
  <c r="B457" i="6" l="1"/>
  <c r="C457" i="6" s="1"/>
  <c r="E457" i="6" s="1"/>
  <c r="D456" i="6"/>
  <c r="A458" i="6"/>
  <c r="B458" i="6" l="1"/>
  <c r="C458" i="6" s="1"/>
  <c r="E458" i="6" s="1"/>
  <c r="D457" i="6"/>
  <c r="A459" i="6"/>
  <c r="B459" i="6" l="1"/>
  <c r="C459" i="6" s="1"/>
  <c r="E459" i="6" s="1"/>
  <c r="D458" i="6"/>
  <c r="A460" i="6"/>
  <c r="B460" i="6" l="1"/>
  <c r="C460" i="6" s="1"/>
  <c r="E460" i="6" s="1"/>
  <c r="D459" i="6"/>
  <c r="A461" i="6"/>
  <c r="B461" i="6" l="1"/>
  <c r="C461" i="6" s="1"/>
  <c r="E461" i="6" s="1"/>
  <c r="D460" i="6"/>
  <c r="A462" i="6"/>
  <c r="B462" i="6" l="1"/>
  <c r="C462" i="6" s="1"/>
  <c r="E462" i="6" s="1"/>
  <c r="D461" i="6"/>
  <c r="A463" i="6"/>
  <c r="B463" i="6" l="1"/>
  <c r="C463" i="6" s="1"/>
  <c r="E463" i="6" s="1"/>
  <c r="D462" i="6"/>
  <c r="A464" i="6"/>
  <c r="B464" i="6" l="1"/>
  <c r="C464" i="6" s="1"/>
  <c r="E464" i="6" s="1"/>
  <c r="D463" i="6"/>
  <c r="A465" i="6"/>
  <c r="B465" i="6" l="1"/>
  <c r="C465" i="6" s="1"/>
  <c r="E465" i="6" s="1"/>
  <c r="D464" i="6"/>
  <c r="A466" i="6"/>
  <c r="B466" i="6" l="1"/>
  <c r="C466" i="6" s="1"/>
  <c r="E466" i="6" s="1"/>
  <c r="D465" i="6"/>
  <c r="A467" i="6"/>
  <c r="B467" i="6" l="1"/>
  <c r="C467" i="6" s="1"/>
  <c r="E467" i="6" s="1"/>
  <c r="D466" i="6"/>
  <c r="A468" i="6"/>
  <c r="B468" i="6" l="1"/>
  <c r="C468" i="6" s="1"/>
  <c r="E468" i="6" s="1"/>
  <c r="D467" i="6"/>
  <c r="A469" i="6"/>
  <c r="B469" i="6" l="1"/>
  <c r="C469" i="6" s="1"/>
  <c r="E469" i="6" s="1"/>
  <c r="D468" i="6"/>
  <c r="A470" i="6"/>
  <c r="B470" i="6" l="1"/>
  <c r="C470" i="6" s="1"/>
  <c r="E470" i="6" s="1"/>
  <c r="D469" i="6"/>
  <c r="A471" i="6"/>
  <c r="B471" i="6" l="1"/>
  <c r="C471" i="6" s="1"/>
  <c r="E471" i="6" s="1"/>
  <c r="D470" i="6"/>
  <c r="A472" i="6"/>
  <c r="B472" i="6" l="1"/>
  <c r="C472" i="6" s="1"/>
  <c r="E472" i="6" s="1"/>
  <c r="D471" i="6"/>
  <c r="A473" i="6"/>
  <c r="B473" i="6" l="1"/>
  <c r="C473" i="6" s="1"/>
  <c r="E473" i="6" s="1"/>
  <c r="D472" i="6"/>
  <c r="A474" i="6"/>
  <c r="B474" i="6" l="1"/>
  <c r="C474" i="6" s="1"/>
  <c r="E474" i="6" s="1"/>
  <c r="D473" i="6"/>
  <c r="A475" i="6"/>
  <c r="B475" i="6" l="1"/>
  <c r="C475" i="6" s="1"/>
  <c r="E475" i="6" s="1"/>
  <c r="D474" i="6"/>
  <c r="A476" i="6"/>
  <c r="B476" i="6" l="1"/>
  <c r="C476" i="6" s="1"/>
  <c r="E476" i="6" s="1"/>
  <c r="D475" i="6"/>
  <c r="A477" i="6"/>
  <c r="B477" i="6" l="1"/>
  <c r="C477" i="6" s="1"/>
  <c r="E477" i="6" s="1"/>
  <c r="D476" i="6"/>
  <c r="A478" i="6"/>
  <c r="B478" i="6" l="1"/>
  <c r="C478" i="6" s="1"/>
  <c r="E478" i="6" s="1"/>
  <c r="D477" i="6"/>
  <c r="A479" i="6"/>
  <c r="B479" i="6" l="1"/>
  <c r="C479" i="6" s="1"/>
  <c r="E479" i="6" s="1"/>
  <c r="D478" i="6"/>
  <c r="A480" i="6"/>
  <c r="B480" i="6" l="1"/>
  <c r="C480" i="6" s="1"/>
  <c r="E480" i="6" s="1"/>
  <c r="D479" i="6"/>
  <c r="A481" i="6"/>
  <c r="B481" i="6" l="1"/>
  <c r="C481" i="6" s="1"/>
  <c r="E481" i="6" s="1"/>
  <c r="D480" i="6"/>
  <c r="A482" i="6"/>
  <c r="B482" i="6" l="1"/>
  <c r="C482" i="6" s="1"/>
  <c r="E482" i="6" s="1"/>
  <c r="D481" i="6"/>
  <c r="A483" i="6"/>
  <c r="B483" i="6" l="1"/>
  <c r="C483" i="6" s="1"/>
  <c r="E483" i="6" s="1"/>
  <c r="D482" i="6"/>
  <c r="A484" i="6"/>
  <c r="B484" i="6" l="1"/>
  <c r="C484" i="6" s="1"/>
  <c r="E484" i="6" s="1"/>
  <c r="D483" i="6"/>
  <c r="A485" i="6"/>
  <c r="B485" i="6" l="1"/>
  <c r="C485" i="6" s="1"/>
  <c r="E485" i="6" s="1"/>
  <c r="D484" i="6"/>
  <c r="A486" i="6"/>
  <c r="B486" i="6" l="1"/>
  <c r="C486" i="6" s="1"/>
  <c r="E486" i="6" s="1"/>
  <c r="D485" i="6"/>
  <c r="A487" i="6"/>
  <c r="B487" i="6" l="1"/>
  <c r="C487" i="6" s="1"/>
  <c r="E487" i="6" s="1"/>
  <c r="D486" i="6"/>
  <c r="A488" i="6"/>
  <c r="B488" i="6" l="1"/>
  <c r="C488" i="6" s="1"/>
  <c r="E488" i="6" s="1"/>
  <c r="D487" i="6"/>
  <c r="A489" i="6"/>
  <c r="B489" i="6" l="1"/>
  <c r="C489" i="6" s="1"/>
  <c r="E489" i="6" s="1"/>
  <c r="D488" i="6"/>
  <c r="A490" i="6"/>
  <c r="B490" i="6" l="1"/>
  <c r="C490" i="6" s="1"/>
  <c r="E490" i="6" s="1"/>
  <c r="D489" i="6"/>
  <c r="A491" i="6"/>
  <c r="B491" i="6" l="1"/>
  <c r="C491" i="6" s="1"/>
  <c r="E491" i="6" s="1"/>
  <c r="D490" i="6"/>
  <c r="A492" i="6"/>
  <c r="B492" i="6" l="1"/>
  <c r="C492" i="6" s="1"/>
  <c r="E492" i="6" s="1"/>
  <c r="D491" i="6"/>
  <c r="A493" i="6"/>
  <c r="B493" i="6" l="1"/>
  <c r="C493" i="6" s="1"/>
  <c r="E493" i="6" s="1"/>
  <c r="D492" i="6"/>
  <c r="A494" i="6"/>
  <c r="B494" i="6" l="1"/>
  <c r="C494" i="6" s="1"/>
  <c r="E494" i="6" s="1"/>
  <c r="D493" i="6"/>
  <c r="A495" i="6"/>
  <c r="B495" i="6" l="1"/>
  <c r="C495" i="6" s="1"/>
  <c r="E495" i="6" s="1"/>
  <c r="D494" i="6"/>
  <c r="A496" i="6"/>
  <c r="B496" i="6" l="1"/>
  <c r="C496" i="6" s="1"/>
  <c r="E496" i="6" s="1"/>
  <c r="D495" i="6"/>
  <c r="A497" i="6"/>
  <c r="B497" i="6" l="1"/>
  <c r="C497" i="6" s="1"/>
  <c r="E497" i="6" s="1"/>
  <c r="D496" i="6"/>
  <c r="A498" i="6"/>
  <c r="B498" i="6" l="1"/>
  <c r="C498" i="6" s="1"/>
  <c r="E498" i="6" s="1"/>
  <c r="D497" i="6"/>
  <c r="A499" i="6"/>
  <c r="B499" i="6" l="1"/>
  <c r="C499" i="6" s="1"/>
  <c r="E499" i="6" s="1"/>
  <c r="D498" i="6"/>
  <c r="A500" i="6"/>
  <c r="B500" i="6" l="1"/>
  <c r="C500" i="6" s="1"/>
  <c r="E500" i="6" s="1"/>
  <c r="D499" i="6"/>
  <c r="A501" i="6"/>
  <c r="B501" i="6" l="1"/>
  <c r="C501" i="6" s="1"/>
  <c r="E501" i="6" s="1"/>
  <c r="D500" i="6"/>
  <c r="A502" i="6"/>
  <c r="B502" i="6" l="1"/>
  <c r="C502" i="6" s="1"/>
  <c r="E502" i="6" s="1"/>
  <c r="D501" i="6"/>
  <c r="A503" i="6"/>
  <c r="B503" i="6" l="1"/>
  <c r="C503" i="6" s="1"/>
  <c r="E503" i="6" s="1"/>
  <c r="D502" i="6"/>
  <c r="A504" i="6"/>
  <c r="B504" i="6" l="1"/>
  <c r="C504" i="6" s="1"/>
  <c r="E504" i="6" s="1"/>
  <c r="D503" i="6"/>
  <c r="A505" i="6"/>
  <c r="B505" i="6" l="1"/>
  <c r="C505" i="6" s="1"/>
  <c r="E505" i="6" s="1"/>
  <c r="D504" i="6"/>
  <c r="A506" i="6"/>
  <c r="B506" i="6" l="1"/>
  <c r="C506" i="6" s="1"/>
  <c r="E506" i="6" s="1"/>
  <c r="D505" i="6"/>
  <c r="A507" i="6"/>
  <c r="B507" i="6" l="1"/>
  <c r="C507" i="6" s="1"/>
  <c r="E507" i="6" s="1"/>
  <c r="D506" i="6"/>
  <c r="A508" i="6"/>
  <c r="B508" i="6" l="1"/>
  <c r="C508" i="6" s="1"/>
  <c r="E508" i="6" s="1"/>
  <c r="D507" i="6"/>
  <c r="A509" i="6"/>
  <c r="B509" i="6" l="1"/>
  <c r="C509" i="6" s="1"/>
  <c r="E509" i="6" s="1"/>
  <c r="D508" i="6"/>
  <c r="A510" i="6"/>
  <c r="B510" i="6" l="1"/>
  <c r="C510" i="6" s="1"/>
  <c r="E510" i="6" s="1"/>
  <c r="D509" i="6"/>
  <c r="A511" i="6"/>
  <c r="B511" i="6" l="1"/>
  <c r="C511" i="6" s="1"/>
  <c r="E511" i="6" s="1"/>
  <c r="D510" i="6"/>
  <c r="A512" i="6"/>
  <c r="B512" i="6" l="1"/>
  <c r="C512" i="6" s="1"/>
  <c r="E512" i="6" s="1"/>
  <c r="D511" i="6"/>
  <c r="A513" i="6"/>
  <c r="B513" i="6" l="1"/>
  <c r="C513" i="6" s="1"/>
  <c r="E513" i="6" s="1"/>
  <c r="D512" i="6"/>
  <c r="A514" i="6"/>
  <c r="B514" i="6" l="1"/>
  <c r="C514" i="6" s="1"/>
  <c r="E514" i="6" s="1"/>
  <c r="D513" i="6"/>
  <c r="A515" i="6"/>
  <c r="B515" i="6" l="1"/>
  <c r="C515" i="6" s="1"/>
  <c r="E515" i="6" s="1"/>
  <c r="D514" i="6"/>
  <c r="A516" i="6"/>
  <c r="B516" i="6" l="1"/>
  <c r="C516" i="6" s="1"/>
  <c r="E516" i="6" s="1"/>
  <c r="D515" i="6"/>
  <c r="A517" i="6"/>
  <c r="B517" i="6" l="1"/>
  <c r="C517" i="6" s="1"/>
  <c r="E517" i="6" s="1"/>
  <c r="D516" i="6"/>
  <c r="A518" i="6"/>
  <c r="B518" i="6" l="1"/>
  <c r="C518" i="6" s="1"/>
  <c r="E518" i="6" s="1"/>
  <c r="D517" i="6"/>
  <c r="A519" i="6"/>
  <c r="B519" i="6" l="1"/>
  <c r="C519" i="6" s="1"/>
  <c r="E519" i="6" s="1"/>
  <c r="D518" i="6"/>
  <c r="A520" i="6"/>
  <c r="B520" i="6" l="1"/>
  <c r="C520" i="6" s="1"/>
  <c r="E520" i="6" s="1"/>
  <c r="D519" i="6"/>
  <c r="A521" i="6"/>
  <c r="B521" i="6" l="1"/>
  <c r="C521" i="6" s="1"/>
  <c r="E521" i="6" s="1"/>
  <c r="D520" i="6"/>
  <c r="A522" i="6"/>
  <c r="B522" i="6" l="1"/>
  <c r="C522" i="6" s="1"/>
  <c r="E522" i="6" s="1"/>
  <c r="D521" i="6"/>
  <c r="A523" i="6"/>
  <c r="B523" i="6" l="1"/>
  <c r="C523" i="6" s="1"/>
  <c r="E523" i="6" s="1"/>
  <c r="D522" i="6"/>
  <c r="A524" i="6"/>
  <c r="B524" i="6" l="1"/>
  <c r="C524" i="6" s="1"/>
  <c r="E524" i="6" s="1"/>
  <c r="D523" i="6"/>
  <c r="A525" i="6"/>
  <c r="B525" i="6" l="1"/>
  <c r="C525" i="6" s="1"/>
  <c r="E525" i="6" s="1"/>
  <c r="D524" i="6"/>
  <c r="A526" i="6"/>
  <c r="B526" i="6" l="1"/>
  <c r="C526" i="6" s="1"/>
  <c r="E526" i="6" s="1"/>
  <c r="D525" i="6"/>
  <c r="A527" i="6"/>
  <c r="B527" i="6" l="1"/>
  <c r="C527" i="6" s="1"/>
  <c r="E527" i="6" s="1"/>
  <c r="D526" i="6"/>
  <c r="A528" i="6"/>
  <c r="B528" i="6" l="1"/>
  <c r="C528" i="6" s="1"/>
  <c r="E528" i="6" s="1"/>
  <c r="D527" i="6"/>
  <c r="A529" i="6"/>
  <c r="B529" i="6" l="1"/>
  <c r="C529" i="6" s="1"/>
  <c r="E529" i="6" s="1"/>
  <c r="D528" i="6"/>
  <c r="A530" i="6"/>
  <c r="B530" i="6" l="1"/>
  <c r="C530" i="6" s="1"/>
  <c r="E530" i="6" s="1"/>
  <c r="D529" i="6"/>
  <c r="A531" i="6"/>
  <c r="B531" i="6" l="1"/>
  <c r="C531" i="6" s="1"/>
  <c r="E531" i="6" s="1"/>
  <c r="D530" i="6"/>
  <c r="A532" i="6"/>
  <c r="B532" i="6" l="1"/>
  <c r="C532" i="6" s="1"/>
  <c r="E532" i="6" s="1"/>
  <c r="D531" i="6"/>
  <c r="A533" i="6"/>
  <c r="B533" i="6" l="1"/>
  <c r="C533" i="6" s="1"/>
  <c r="E533" i="6" s="1"/>
  <c r="D532" i="6"/>
  <c r="A534" i="6"/>
  <c r="B534" i="6" l="1"/>
  <c r="C534" i="6" s="1"/>
  <c r="E534" i="6" s="1"/>
  <c r="D533" i="6"/>
  <c r="A535" i="6"/>
  <c r="B535" i="6" l="1"/>
  <c r="C535" i="6" s="1"/>
  <c r="E535" i="6" s="1"/>
  <c r="D534" i="6"/>
  <c r="A536" i="6"/>
  <c r="B536" i="6" l="1"/>
  <c r="C536" i="6" s="1"/>
  <c r="E536" i="6" s="1"/>
  <c r="D535" i="6"/>
  <c r="A537" i="6"/>
  <c r="B537" i="6" l="1"/>
  <c r="C537" i="6" s="1"/>
  <c r="E537" i="6" s="1"/>
  <c r="D536" i="6"/>
  <c r="A538" i="6"/>
  <c r="B538" i="6" l="1"/>
  <c r="C538" i="6" s="1"/>
  <c r="E538" i="6" s="1"/>
  <c r="D537" i="6"/>
  <c r="A539" i="6"/>
  <c r="B539" i="6" l="1"/>
  <c r="C539" i="6" s="1"/>
  <c r="E539" i="6" s="1"/>
  <c r="D538" i="6"/>
  <c r="A540" i="6"/>
  <c r="B540" i="6" l="1"/>
  <c r="C540" i="6" s="1"/>
  <c r="E540" i="6" s="1"/>
  <c r="D539" i="6"/>
  <c r="A541" i="6"/>
  <c r="B541" i="6" l="1"/>
  <c r="C541" i="6" s="1"/>
  <c r="E541" i="6" s="1"/>
  <c r="D540" i="6"/>
  <c r="A542" i="6"/>
  <c r="B542" i="6" l="1"/>
  <c r="C542" i="6" s="1"/>
  <c r="E542" i="6" s="1"/>
  <c r="D541" i="6"/>
  <c r="A543" i="6"/>
  <c r="B543" i="6" l="1"/>
  <c r="C543" i="6" s="1"/>
  <c r="E543" i="6" s="1"/>
  <c r="D542" i="6"/>
  <c r="A544" i="6"/>
  <c r="B544" i="6" l="1"/>
  <c r="C544" i="6" s="1"/>
  <c r="E544" i="6" s="1"/>
  <c r="D543" i="6"/>
  <c r="A545" i="6"/>
  <c r="B545" i="6" l="1"/>
  <c r="C545" i="6" s="1"/>
  <c r="E545" i="6" s="1"/>
  <c r="D544" i="6"/>
  <c r="A546" i="6"/>
  <c r="B546" i="6" l="1"/>
  <c r="C546" i="6" s="1"/>
  <c r="E546" i="6" s="1"/>
  <c r="D545" i="6"/>
  <c r="A547" i="6"/>
  <c r="B547" i="6" l="1"/>
  <c r="C547" i="6" s="1"/>
  <c r="E547" i="6" s="1"/>
  <c r="D546" i="6"/>
  <c r="A548" i="6"/>
  <c r="B548" i="6" l="1"/>
  <c r="C548" i="6" s="1"/>
  <c r="E548" i="6" s="1"/>
  <c r="D547" i="6"/>
  <c r="A549" i="6"/>
  <c r="B549" i="6" l="1"/>
  <c r="C549" i="6" s="1"/>
  <c r="E549" i="6" s="1"/>
  <c r="D548" i="6"/>
  <c r="A550" i="6"/>
  <c r="B550" i="6" l="1"/>
  <c r="C550" i="6" s="1"/>
  <c r="E550" i="6" s="1"/>
  <c r="D549" i="6"/>
  <c r="A551" i="6"/>
  <c r="B551" i="6" l="1"/>
  <c r="C551" i="6" s="1"/>
  <c r="E551" i="6" s="1"/>
  <c r="D550" i="6"/>
  <c r="A552" i="6"/>
  <c r="B552" i="6" l="1"/>
  <c r="C552" i="6" s="1"/>
  <c r="E552" i="6" s="1"/>
  <c r="D551" i="6"/>
  <c r="A553" i="6"/>
  <c r="B553" i="6" l="1"/>
  <c r="C553" i="6" s="1"/>
  <c r="E553" i="6" s="1"/>
  <c r="D552" i="6"/>
  <c r="A554" i="6"/>
  <c r="B554" i="6" l="1"/>
  <c r="C554" i="6" s="1"/>
  <c r="E554" i="6" s="1"/>
  <c r="D553" i="6"/>
  <c r="A555" i="6"/>
  <c r="B555" i="6" l="1"/>
  <c r="C555" i="6" s="1"/>
  <c r="E555" i="6" s="1"/>
  <c r="D554" i="6"/>
  <c r="A556" i="6"/>
  <c r="B556" i="6" l="1"/>
  <c r="C556" i="6" s="1"/>
  <c r="E556" i="6" s="1"/>
  <c r="D555" i="6"/>
  <c r="A557" i="6"/>
  <c r="B557" i="6" l="1"/>
  <c r="C557" i="6" s="1"/>
  <c r="E557" i="6" s="1"/>
  <c r="D556" i="6"/>
  <c r="A558" i="6"/>
  <c r="B558" i="6" l="1"/>
  <c r="C558" i="6" s="1"/>
  <c r="E558" i="6" s="1"/>
  <c r="D557" i="6"/>
  <c r="A559" i="6"/>
  <c r="B559" i="6" l="1"/>
  <c r="C559" i="6" s="1"/>
  <c r="E559" i="6" s="1"/>
  <c r="D558" i="6"/>
  <c r="A560" i="6"/>
  <c r="B560" i="6" l="1"/>
  <c r="C560" i="6" s="1"/>
  <c r="E560" i="6" s="1"/>
  <c r="D559" i="6"/>
  <c r="A561" i="6"/>
  <c r="B561" i="6" l="1"/>
  <c r="C561" i="6" s="1"/>
  <c r="E561" i="6" s="1"/>
  <c r="D560" i="6"/>
  <c r="A562" i="6"/>
  <c r="B562" i="6" l="1"/>
  <c r="C562" i="6" s="1"/>
  <c r="E562" i="6" s="1"/>
  <c r="D561" i="6"/>
  <c r="A563" i="6"/>
  <c r="B563" i="6" l="1"/>
  <c r="C563" i="6" s="1"/>
  <c r="E563" i="6" s="1"/>
  <c r="D562" i="6"/>
  <c r="A564" i="6"/>
  <c r="B564" i="6" l="1"/>
  <c r="C564" i="6" s="1"/>
  <c r="E564" i="6" s="1"/>
  <c r="D563" i="6"/>
  <c r="A565" i="6"/>
  <c r="B565" i="6" l="1"/>
  <c r="C565" i="6" s="1"/>
  <c r="E565" i="6" s="1"/>
  <c r="D564" i="6"/>
  <c r="A566" i="6"/>
  <c r="B566" i="6" l="1"/>
  <c r="C566" i="6" s="1"/>
  <c r="E566" i="6" s="1"/>
  <c r="D565" i="6"/>
  <c r="A567" i="6"/>
  <c r="B567" i="6" l="1"/>
  <c r="C567" i="6" s="1"/>
  <c r="E567" i="6" s="1"/>
  <c r="D566" i="6"/>
  <c r="A568" i="6"/>
  <c r="B568" i="6" l="1"/>
  <c r="C568" i="6" s="1"/>
  <c r="E568" i="6" s="1"/>
  <c r="D567" i="6"/>
  <c r="A569" i="6"/>
  <c r="B569" i="6" l="1"/>
  <c r="C569" i="6" s="1"/>
  <c r="E569" i="6" s="1"/>
  <c r="D568" i="6"/>
  <c r="A570" i="6"/>
  <c r="B570" i="6" l="1"/>
  <c r="C570" i="6" s="1"/>
  <c r="E570" i="6" s="1"/>
  <c r="D569" i="6"/>
  <c r="A571" i="6"/>
  <c r="B571" i="6" l="1"/>
  <c r="C571" i="6" s="1"/>
  <c r="E571" i="6" s="1"/>
  <c r="D570" i="6"/>
  <c r="A572" i="6"/>
  <c r="B572" i="6" l="1"/>
  <c r="C572" i="6" s="1"/>
  <c r="E572" i="6" s="1"/>
  <c r="D571" i="6"/>
  <c r="A573" i="6"/>
  <c r="B573" i="6" l="1"/>
  <c r="C573" i="6" s="1"/>
  <c r="E573" i="6" s="1"/>
  <c r="D572" i="6"/>
  <c r="A574" i="6"/>
  <c r="B574" i="6" l="1"/>
  <c r="C574" i="6" s="1"/>
  <c r="E574" i="6" s="1"/>
  <c r="D573" i="6"/>
  <c r="A575" i="6"/>
  <c r="B575" i="6" l="1"/>
  <c r="C575" i="6" s="1"/>
  <c r="E575" i="6" s="1"/>
  <c r="D574" i="6"/>
  <c r="A576" i="6"/>
  <c r="B576" i="6" l="1"/>
  <c r="C576" i="6" s="1"/>
  <c r="E576" i="6" s="1"/>
  <c r="D575" i="6"/>
  <c r="A577" i="6"/>
  <c r="B577" i="6" l="1"/>
  <c r="C577" i="6" s="1"/>
  <c r="E577" i="6" s="1"/>
  <c r="D576" i="6"/>
  <c r="A578" i="6"/>
  <c r="B578" i="6" l="1"/>
  <c r="C578" i="6" s="1"/>
  <c r="E578" i="6" s="1"/>
  <c r="D577" i="6"/>
  <c r="A579" i="6"/>
  <c r="B579" i="6" l="1"/>
  <c r="C579" i="6" s="1"/>
  <c r="E579" i="6" s="1"/>
  <c r="D578" i="6"/>
  <c r="A580" i="6"/>
  <c r="B580" i="6" l="1"/>
  <c r="C580" i="6" s="1"/>
  <c r="E580" i="6" s="1"/>
  <c r="D579" i="6"/>
  <c r="A581" i="6"/>
  <c r="B581" i="6" l="1"/>
  <c r="C581" i="6" s="1"/>
  <c r="E581" i="6" s="1"/>
  <c r="D580" i="6"/>
  <c r="A582" i="6"/>
  <c r="B582" i="6" l="1"/>
  <c r="C582" i="6" s="1"/>
  <c r="E582" i="6" s="1"/>
  <c r="D581" i="6"/>
  <c r="A583" i="6"/>
  <c r="B583" i="6" l="1"/>
  <c r="C583" i="6" s="1"/>
  <c r="E583" i="6" s="1"/>
  <c r="D582" i="6"/>
  <c r="A584" i="6"/>
  <c r="B584" i="6" l="1"/>
  <c r="C584" i="6" s="1"/>
  <c r="E584" i="6" s="1"/>
  <c r="D583" i="6"/>
  <c r="A585" i="6"/>
  <c r="B585" i="6" l="1"/>
  <c r="C585" i="6" s="1"/>
  <c r="E585" i="6" s="1"/>
  <c r="D584" i="6"/>
  <c r="A586" i="6"/>
  <c r="B586" i="6" l="1"/>
  <c r="C586" i="6" s="1"/>
  <c r="E586" i="6" s="1"/>
  <c r="D585" i="6"/>
  <c r="A587" i="6"/>
  <c r="B587" i="6" l="1"/>
  <c r="C587" i="6" s="1"/>
  <c r="E587" i="6" s="1"/>
  <c r="D586" i="6"/>
  <c r="A588" i="6"/>
  <c r="B588" i="6" l="1"/>
  <c r="C588" i="6" s="1"/>
  <c r="E588" i="6" s="1"/>
  <c r="D587" i="6"/>
  <c r="A589" i="6"/>
  <c r="B589" i="6" l="1"/>
  <c r="C589" i="6" s="1"/>
  <c r="E589" i="6" s="1"/>
  <c r="D588" i="6"/>
  <c r="A590" i="6"/>
  <c r="B590" i="6" l="1"/>
  <c r="C590" i="6" s="1"/>
  <c r="E590" i="6" s="1"/>
  <c r="D589" i="6"/>
  <c r="A591" i="6"/>
  <c r="B591" i="6" l="1"/>
  <c r="C591" i="6" s="1"/>
  <c r="E591" i="6" s="1"/>
  <c r="D590" i="6"/>
  <c r="A592" i="6"/>
  <c r="B592" i="6" l="1"/>
  <c r="C592" i="6" s="1"/>
  <c r="E592" i="6" s="1"/>
  <c r="D591" i="6"/>
  <c r="A593" i="6"/>
  <c r="B593" i="6" l="1"/>
  <c r="C593" i="6" s="1"/>
  <c r="E593" i="6" s="1"/>
  <c r="D592" i="6"/>
  <c r="A594" i="6"/>
  <c r="B594" i="6" l="1"/>
  <c r="C594" i="6" s="1"/>
  <c r="E594" i="6" s="1"/>
  <c r="D593" i="6"/>
  <c r="A595" i="6"/>
  <c r="B595" i="6" l="1"/>
  <c r="C595" i="6" s="1"/>
  <c r="E595" i="6" s="1"/>
  <c r="D594" i="6"/>
  <c r="A596" i="6"/>
  <c r="B596" i="6" l="1"/>
  <c r="C596" i="6" s="1"/>
  <c r="E596" i="6" s="1"/>
  <c r="D595" i="6"/>
  <c r="A597" i="6"/>
  <c r="B597" i="6" l="1"/>
  <c r="C597" i="6" s="1"/>
  <c r="E597" i="6" s="1"/>
  <c r="D596" i="6"/>
  <c r="A598" i="6"/>
  <c r="B598" i="6" l="1"/>
  <c r="C598" i="6" s="1"/>
  <c r="E598" i="6" s="1"/>
  <c r="D597" i="6"/>
  <c r="A599" i="6"/>
  <c r="B599" i="6" l="1"/>
  <c r="C599" i="6" s="1"/>
  <c r="E599" i="6" s="1"/>
  <c r="D598" i="6"/>
  <c r="A600" i="6"/>
  <c r="B600" i="6" l="1"/>
  <c r="C600" i="6" s="1"/>
  <c r="E600" i="6" s="1"/>
  <c r="D599" i="6"/>
  <c r="A601" i="6"/>
  <c r="B601" i="6" l="1"/>
  <c r="C601" i="6" s="1"/>
  <c r="E601" i="6" s="1"/>
  <c r="D600" i="6"/>
  <c r="A602" i="6"/>
  <c r="B602" i="6" l="1"/>
  <c r="C602" i="6" s="1"/>
  <c r="E602" i="6" s="1"/>
  <c r="D601" i="6"/>
  <c r="A603" i="6"/>
  <c r="B603" i="6" l="1"/>
  <c r="C603" i="6" s="1"/>
  <c r="E603" i="6" s="1"/>
  <c r="D602" i="6"/>
  <c r="A604" i="6"/>
  <c r="B604" i="6" l="1"/>
  <c r="C604" i="6" s="1"/>
  <c r="E604" i="6" s="1"/>
  <c r="D603" i="6"/>
  <c r="A605" i="6"/>
  <c r="B605" i="6" l="1"/>
  <c r="C605" i="6" s="1"/>
  <c r="E605" i="6" s="1"/>
  <c r="D604" i="6"/>
  <c r="A606" i="6"/>
  <c r="B606" i="6" l="1"/>
  <c r="C606" i="6" s="1"/>
  <c r="E606" i="6" s="1"/>
  <c r="D605" i="6"/>
  <c r="A607" i="6"/>
  <c r="B607" i="6" l="1"/>
  <c r="C607" i="6" s="1"/>
  <c r="E607" i="6" s="1"/>
  <c r="D606" i="6"/>
  <c r="A608" i="6"/>
  <c r="B608" i="6" l="1"/>
  <c r="C608" i="6" s="1"/>
  <c r="E608" i="6" s="1"/>
  <c r="D607" i="6"/>
  <c r="A609" i="6"/>
  <c r="B609" i="6" l="1"/>
  <c r="C609" i="6" s="1"/>
  <c r="E609" i="6" s="1"/>
  <c r="D608" i="6"/>
  <c r="A610" i="6"/>
  <c r="B610" i="6" l="1"/>
  <c r="C610" i="6" s="1"/>
  <c r="E610" i="6" s="1"/>
  <c r="D609" i="6"/>
  <c r="A611" i="6"/>
  <c r="B611" i="6" l="1"/>
  <c r="C611" i="6" s="1"/>
  <c r="E611" i="6" s="1"/>
  <c r="D610" i="6"/>
  <c r="A612" i="6"/>
  <c r="B612" i="6" l="1"/>
  <c r="C612" i="6" s="1"/>
  <c r="E612" i="6" s="1"/>
  <c r="D611" i="6"/>
  <c r="A613" i="6"/>
  <c r="B613" i="6" l="1"/>
  <c r="C613" i="6" s="1"/>
  <c r="E613" i="6" s="1"/>
  <c r="D612" i="6"/>
  <c r="A614" i="6"/>
  <c r="B614" i="6" l="1"/>
  <c r="C614" i="6" s="1"/>
  <c r="E614" i="6" s="1"/>
  <c r="D613" i="6"/>
  <c r="A615" i="6"/>
  <c r="B615" i="6" l="1"/>
  <c r="C615" i="6" s="1"/>
  <c r="E615" i="6" s="1"/>
  <c r="D614" i="6"/>
  <c r="A616" i="6"/>
  <c r="B616" i="6" l="1"/>
  <c r="C616" i="6" s="1"/>
  <c r="E616" i="6" s="1"/>
  <c r="D615" i="6"/>
  <c r="A617" i="6"/>
  <c r="B617" i="6" l="1"/>
  <c r="C617" i="6" s="1"/>
  <c r="E617" i="6" s="1"/>
  <c r="D616" i="6"/>
  <c r="A618" i="6"/>
  <c r="B618" i="6" l="1"/>
  <c r="C618" i="6" s="1"/>
  <c r="E618" i="6" s="1"/>
  <c r="D617" i="6"/>
  <c r="A619" i="6"/>
  <c r="B619" i="6" l="1"/>
  <c r="C619" i="6" s="1"/>
  <c r="E619" i="6" s="1"/>
  <c r="D618" i="6"/>
  <c r="A620" i="6"/>
  <c r="B620" i="6" l="1"/>
  <c r="C620" i="6" s="1"/>
  <c r="E620" i="6" s="1"/>
  <c r="D619" i="6"/>
  <c r="A621" i="6"/>
  <c r="B621" i="6" l="1"/>
  <c r="C621" i="6" s="1"/>
  <c r="E621" i="6" s="1"/>
  <c r="D620" i="6"/>
  <c r="A622" i="6"/>
  <c r="B622" i="6" l="1"/>
  <c r="C622" i="6" s="1"/>
  <c r="E622" i="6" s="1"/>
  <c r="D621" i="6"/>
  <c r="A623" i="6"/>
  <c r="B623" i="6" l="1"/>
  <c r="C623" i="6" s="1"/>
  <c r="E623" i="6" s="1"/>
  <c r="D622" i="6"/>
  <c r="A624" i="6"/>
  <c r="B624" i="6" l="1"/>
  <c r="C624" i="6" s="1"/>
  <c r="E624" i="6" s="1"/>
  <c r="D623" i="6"/>
  <c r="A625" i="6"/>
  <c r="B625" i="6" l="1"/>
  <c r="C625" i="6" s="1"/>
  <c r="E625" i="6" s="1"/>
  <c r="D624" i="6"/>
  <c r="A626" i="6"/>
  <c r="B626" i="6" l="1"/>
  <c r="C626" i="6" s="1"/>
  <c r="E626" i="6" s="1"/>
  <c r="D625" i="6"/>
  <c r="A627" i="6"/>
  <c r="B627" i="6" l="1"/>
  <c r="C627" i="6" s="1"/>
  <c r="E627" i="6" s="1"/>
  <c r="D626" i="6"/>
  <c r="A628" i="6"/>
  <c r="B628" i="6" l="1"/>
  <c r="C628" i="6" s="1"/>
  <c r="E628" i="6" s="1"/>
  <c r="D627" i="6"/>
  <c r="A629" i="6"/>
  <c r="B629" i="6" l="1"/>
  <c r="C629" i="6" s="1"/>
  <c r="E629" i="6" s="1"/>
  <c r="D628" i="6"/>
  <c r="A630" i="6"/>
  <c r="B630" i="6" l="1"/>
  <c r="C630" i="6" s="1"/>
  <c r="E630" i="6" s="1"/>
  <c r="D629" i="6"/>
  <c r="A631" i="6"/>
  <c r="B631" i="6" l="1"/>
  <c r="C631" i="6" s="1"/>
  <c r="E631" i="6" s="1"/>
  <c r="D630" i="6"/>
  <c r="A632" i="6"/>
  <c r="B632" i="6" l="1"/>
  <c r="C632" i="6" s="1"/>
  <c r="E632" i="6" s="1"/>
  <c r="D631" i="6"/>
  <c r="A633" i="6"/>
  <c r="B633" i="6" l="1"/>
  <c r="C633" i="6" s="1"/>
  <c r="E633" i="6" s="1"/>
  <c r="D632" i="6"/>
  <c r="A634" i="6"/>
  <c r="B634" i="6" l="1"/>
  <c r="C634" i="6" s="1"/>
  <c r="E634" i="6" s="1"/>
  <c r="D633" i="6"/>
  <c r="A635" i="6"/>
  <c r="B635" i="6" l="1"/>
  <c r="C635" i="6" s="1"/>
  <c r="E635" i="6" s="1"/>
  <c r="D634" i="6"/>
  <c r="A636" i="6"/>
  <c r="B636" i="6" l="1"/>
  <c r="C636" i="6" s="1"/>
  <c r="E636" i="6" s="1"/>
  <c r="D635" i="6"/>
  <c r="A637" i="6"/>
  <c r="B637" i="6" l="1"/>
  <c r="C637" i="6" s="1"/>
  <c r="E637" i="6" s="1"/>
  <c r="D636" i="6"/>
  <c r="A638" i="6"/>
  <c r="B638" i="6" l="1"/>
  <c r="C638" i="6" s="1"/>
  <c r="E638" i="6" s="1"/>
  <c r="D637" i="6"/>
  <c r="A639" i="6"/>
  <c r="B639" i="6" l="1"/>
  <c r="C639" i="6" s="1"/>
  <c r="E639" i="6" s="1"/>
  <c r="D638" i="6"/>
  <c r="A640" i="6"/>
  <c r="B640" i="6" l="1"/>
  <c r="C640" i="6" s="1"/>
  <c r="E640" i="6" s="1"/>
  <c r="D639" i="6"/>
  <c r="A641" i="6"/>
  <c r="B641" i="6" l="1"/>
  <c r="C641" i="6" s="1"/>
  <c r="E641" i="6" s="1"/>
  <c r="D640" i="6"/>
  <c r="A642" i="6"/>
  <c r="B642" i="6" l="1"/>
  <c r="C642" i="6" s="1"/>
  <c r="E642" i="6" s="1"/>
  <c r="D641" i="6"/>
  <c r="A643" i="6"/>
  <c r="B643" i="6" l="1"/>
  <c r="C643" i="6" s="1"/>
  <c r="E643" i="6" s="1"/>
  <c r="D642" i="6"/>
  <c r="A644" i="6"/>
  <c r="B644" i="6" l="1"/>
  <c r="C644" i="6" s="1"/>
  <c r="E644" i="6" s="1"/>
  <c r="D643" i="6"/>
  <c r="A645" i="6"/>
  <c r="B645" i="6" l="1"/>
  <c r="C645" i="6" s="1"/>
  <c r="E645" i="6" s="1"/>
  <c r="D644" i="6"/>
  <c r="A646" i="6"/>
  <c r="B646" i="6" l="1"/>
  <c r="C646" i="6" s="1"/>
  <c r="E646" i="6" s="1"/>
  <c r="D645" i="6"/>
  <c r="A647" i="6"/>
  <c r="B647" i="6" l="1"/>
  <c r="C647" i="6" s="1"/>
  <c r="E647" i="6" s="1"/>
  <c r="D646" i="6"/>
  <c r="A648" i="6"/>
  <c r="B648" i="6" l="1"/>
  <c r="C648" i="6" s="1"/>
  <c r="E648" i="6" s="1"/>
  <c r="D647" i="6"/>
  <c r="A649" i="6"/>
  <c r="B649" i="6" l="1"/>
  <c r="C649" i="6" s="1"/>
  <c r="E649" i="6" s="1"/>
  <c r="D648" i="6"/>
  <c r="A650" i="6"/>
  <c r="B650" i="6" l="1"/>
  <c r="C650" i="6" s="1"/>
  <c r="E650" i="6" s="1"/>
  <c r="D649" i="6"/>
  <c r="A651" i="6"/>
  <c r="B651" i="6" l="1"/>
  <c r="C651" i="6" s="1"/>
  <c r="E651" i="6" s="1"/>
  <c r="D650" i="6"/>
  <c r="A652" i="6"/>
  <c r="B652" i="6" l="1"/>
  <c r="C652" i="6" s="1"/>
  <c r="E652" i="6" s="1"/>
  <c r="D651" i="6"/>
  <c r="A653" i="6"/>
  <c r="B653" i="6" l="1"/>
  <c r="C653" i="6" s="1"/>
  <c r="E653" i="6" s="1"/>
  <c r="D652" i="6"/>
  <c r="A654" i="6"/>
  <c r="B654" i="6" l="1"/>
  <c r="C654" i="6" s="1"/>
  <c r="E654" i="6" s="1"/>
  <c r="D653" i="6"/>
  <c r="A655" i="6"/>
  <c r="B655" i="6" l="1"/>
  <c r="C655" i="6" s="1"/>
  <c r="E655" i="6" s="1"/>
  <c r="D654" i="6"/>
  <c r="A656" i="6"/>
  <c r="B656" i="6" l="1"/>
  <c r="C656" i="6" s="1"/>
  <c r="E656" i="6" s="1"/>
  <c r="D655" i="6"/>
  <c r="A657" i="6"/>
  <c r="B657" i="6" l="1"/>
  <c r="C657" i="6" s="1"/>
  <c r="E657" i="6" s="1"/>
  <c r="D656" i="6"/>
  <c r="A658" i="6"/>
  <c r="B658" i="6" l="1"/>
  <c r="C658" i="6" s="1"/>
  <c r="E658" i="6" s="1"/>
  <c r="D657" i="6"/>
  <c r="A659" i="6"/>
  <c r="B659" i="6" l="1"/>
  <c r="C659" i="6" s="1"/>
  <c r="E659" i="6" s="1"/>
  <c r="D658" i="6"/>
  <c r="A660" i="6"/>
  <c r="B660" i="6" l="1"/>
  <c r="C660" i="6" s="1"/>
  <c r="E660" i="6" s="1"/>
  <c r="D659" i="6"/>
  <c r="A661" i="6"/>
  <c r="B661" i="6" l="1"/>
  <c r="C661" i="6" s="1"/>
  <c r="E661" i="6" s="1"/>
  <c r="D660" i="6"/>
  <c r="A662" i="6"/>
  <c r="B662" i="6" l="1"/>
  <c r="C662" i="6" s="1"/>
  <c r="E662" i="6" s="1"/>
  <c r="D661" i="6"/>
  <c r="A663" i="6"/>
  <c r="B663" i="6" l="1"/>
  <c r="C663" i="6" s="1"/>
  <c r="E663" i="6" s="1"/>
  <c r="D662" i="6"/>
  <c r="A664" i="6"/>
  <c r="B664" i="6" l="1"/>
  <c r="C664" i="6" s="1"/>
  <c r="E664" i="6" s="1"/>
  <c r="D663" i="6"/>
  <c r="A665" i="6"/>
  <c r="B665" i="6" l="1"/>
  <c r="C665" i="6" s="1"/>
  <c r="E665" i="6" s="1"/>
  <c r="D664" i="6"/>
  <c r="A666" i="6"/>
  <c r="B666" i="6" l="1"/>
  <c r="C666" i="6" s="1"/>
  <c r="E666" i="6" s="1"/>
  <c r="D665" i="6"/>
  <c r="A667" i="6"/>
  <c r="B667" i="6" l="1"/>
  <c r="C667" i="6" s="1"/>
  <c r="E667" i="6" s="1"/>
  <c r="D666" i="6"/>
  <c r="A668" i="6"/>
  <c r="B668" i="6" l="1"/>
  <c r="C668" i="6" s="1"/>
  <c r="E668" i="6" s="1"/>
  <c r="D667" i="6"/>
  <c r="A669" i="6"/>
  <c r="B669" i="6" l="1"/>
  <c r="C669" i="6" s="1"/>
  <c r="E669" i="6" s="1"/>
  <c r="D668" i="6"/>
  <c r="A670" i="6"/>
  <c r="B670" i="6" l="1"/>
  <c r="C670" i="6" s="1"/>
  <c r="E670" i="6" s="1"/>
  <c r="D669" i="6"/>
  <c r="A671" i="6"/>
  <c r="B671" i="6" l="1"/>
  <c r="C671" i="6" s="1"/>
  <c r="E671" i="6" s="1"/>
  <c r="D670" i="6"/>
  <c r="A672" i="6"/>
  <c r="B672" i="6" l="1"/>
  <c r="C672" i="6" s="1"/>
  <c r="E672" i="6" s="1"/>
  <c r="D671" i="6"/>
  <c r="A673" i="6"/>
  <c r="B673" i="6" l="1"/>
  <c r="C673" i="6" s="1"/>
  <c r="E673" i="6" s="1"/>
  <c r="D672" i="6"/>
  <c r="A674" i="6"/>
  <c r="B674" i="6" l="1"/>
  <c r="C674" i="6" s="1"/>
  <c r="E674" i="6" s="1"/>
  <c r="D673" i="6"/>
  <c r="A675" i="6"/>
  <c r="B675" i="6" l="1"/>
  <c r="C675" i="6" s="1"/>
  <c r="E675" i="6" s="1"/>
  <c r="D674" i="6"/>
  <c r="A676" i="6"/>
  <c r="B676" i="6" l="1"/>
  <c r="C676" i="6" s="1"/>
  <c r="E676" i="6" s="1"/>
  <c r="D675" i="6"/>
  <c r="A677" i="6"/>
  <c r="B677" i="6" l="1"/>
  <c r="C677" i="6" s="1"/>
  <c r="E677" i="6" s="1"/>
  <c r="D676" i="6"/>
  <c r="A678" i="6"/>
  <c r="B678" i="6" l="1"/>
  <c r="C678" i="6" s="1"/>
  <c r="E678" i="6" s="1"/>
  <c r="D677" i="6"/>
  <c r="A679" i="6"/>
  <c r="B679" i="6" l="1"/>
  <c r="C679" i="6" s="1"/>
  <c r="E679" i="6" s="1"/>
  <c r="D678" i="6"/>
  <c r="A680" i="6"/>
  <c r="B680" i="6" l="1"/>
  <c r="C680" i="6" s="1"/>
  <c r="E680" i="6" s="1"/>
  <c r="D679" i="6"/>
  <c r="A681" i="6"/>
  <c r="B681" i="6" l="1"/>
  <c r="C681" i="6" s="1"/>
  <c r="E681" i="6" s="1"/>
  <c r="D680" i="6"/>
  <c r="A682" i="6"/>
  <c r="B682" i="6" l="1"/>
  <c r="C682" i="6" s="1"/>
  <c r="E682" i="6" s="1"/>
  <c r="D681" i="6"/>
  <c r="A683" i="6"/>
  <c r="B683" i="6" l="1"/>
  <c r="C683" i="6" s="1"/>
  <c r="E683" i="6" s="1"/>
  <c r="D682" i="6"/>
  <c r="A684" i="6"/>
  <c r="B684" i="6" l="1"/>
  <c r="C684" i="6" s="1"/>
  <c r="E684" i="6" s="1"/>
  <c r="D683" i="6"/>
  <c r="A685" i="6"/>
  <c r="B685" i="6" l="1"/>
  <c r="C685" i="6" s="1"/>
  <c r="E685" i="6" s="1"/>
  <c r="D684" i="6"/>
  <c r="A686" i="6"/>
  <c r="B686" i="6" l="1"/>
  <c r="C686" i="6" s="1"/>
  <c r="E686" i="6" s="1"/>
  <c r="D685" i="6"/>
  <c r="A687" i="6"/>
  <c r="B687" i="6" l="1"/>
  <c r="C687" i="6" s="1"/>
  <c r="E687" i="6" s="1"/>
  <c r="D686" i="6"/>
  <c r="A688" i="6"/>
  <c r="B688" i="6" l="1"/>
  <c r="C688" i="6" s="1"/>
  <c r="E688" i="6" s="1"/>
  <c r="D687" i="6"/>
  <c r="A689" i="6"/>
  <c r="B689" i="6" l="1"/>
  <c r="C689" i="6" s="1"/>
  <c r="E689" i="6" s="1"/>
  <c r="D688" i="6"/>
  <c r="A690" i="6"/>
  <c r="B690" i="6" l="1"/>
  <c r="C690" i="6" s="1"/>
  <c r="E690" i="6" s="1"/>
  <c r="D689" i="6"/>
  <c r="A691" i="6"/>
  <c r="B691" i="6" l="1"/>
  <c r="C691" i="6" s="1"/>
  <c r="E691" i="6" s="1"/>
  <c r="D690" i="6"/>
  <c r="A692" i="6"/>
  <c r="B692" i="6" l="1"/>
  <c r="C692" i="6" s="1"/>
  <c r="E692" i="6" s="1"/>
  <c r="D691" i="6"/>
  <c r="A693" i="6"/>
  <c r="B693" i="6" l="1"/>
  <c r="C693" i="6" s="1"/>
  <c r="E693" i="6" s="1"/>
  <c r="D692" i="6"/>
  <c r="A694" i="6"/>
  <c r="B694" i="6" l="1"/>
  <c r="C694" i="6" s="1"/>
  <c r="E694" i="6" s="1"/>
  <c r="D693" i="6"/>
  <c r="A695" i="6"/>
  <c r="B695" i="6" l="1"/>
  <c r="C695" i="6" s="1"/>
  <c r="E695" i="6" s="1"/>
  <c r="D694" i="6"/>
  <c r="A696" i="6"/>
  <c r="B696" i="6" l="1"/>
  <c r="C696" i="6" s="1"/>
  <c r="E696" i="6" s="1"/>
  <c r="D695" i="6"/>
  <c r="A697" i="6"/>
  <c r="B697" i="6" l="1"/>
  <c r="C697" i="6" s="1"/>
  <c r="E697" i="6" s="1"/>
  <c r="D696" i="6"/>
  <c r="A698" i="6"/>
  <c r="B698" i="6" l="1"/>
  <c r="C698" i="6" s="1"/>
  <c r="E698" i="6" s="1"/>
  <c r="D697" i="6"/>
  <c r="A699" i="6"/>
  <c r="B699" i="6" l="1"/>
  <c r="C699" i="6" s="1"/>
  <c r="E699" i="6" s="1"/>
  <c r="D698" i="6"/>
  <c r="A700" i="6"/>
  <c r="B700" i="6" l="1"/>
  <c r="C700" i="6" s="1"/>
  <c r="E700" i="6" s="1"/>
  <c r="D699" i="6"/>
  <c r="A701" i="6"/>
  <c r="B701" i="6" l="1"/>
  <c r="C701" i="6" s="1"/>
  <c r="E701" i="6" s="1"/>
  <c r="D700" i="6"/>
  <c r="A702" i="6"/>
  <c r="B702" i="6" l="1"/>
  <c r="C702" i="6" s="1"/>
  <c r="E702" i="6" s="1"/>
  <c r="D701" i="6"/>
  <c r="A703" i="6"/>
  <c r="B703" i="6" l="1"/>
  <c r="C703" i="6" s="1"/>
  <c r="E703" i="6" s="1"/>
  <c r="D702" i="6"/>
  <c r="A704" i="6"/>
  <c r="B704" i="6" l="1"/>
  <c r="C704" i="6" s="1"/>
  <c r="E704" i="6" s="1"/>
  <c r="D703" i="6"/>
  <c r="A705" i="6"/>
  <c r="B705" i="6" l="1"/>
  <c r="C705" i="6" s="1"/>
  <c r="E705" i="6" s="1"/>
  <c r="D704" i="6"/>
  <c r="A706" i="6"/>
  <c r="B706" i="6" l="1"/>
  <c r="C706" i="6" s="1"/>
  <c r="E706" i="6" s="1"/>
  <c r="D705" i="6"/>
  <c r="A707" i="6"/>
  <c r="B707" i="6" l="1"/>
  <c r="C707" i="6" s="1"/>
  <c r="E707" i="6" s="1"/>
  <c r="D706" i="6"/>
  <c r="A708" i="6"/>
  <c r="B708" i="6" l="1"/>
  <c r="C708" i="6" s="1"/>
  <c r="E708" i="6" s="1"/>
  <c r="D707" i="6"/>
  <c r="A709" i="6"/>
  <c r="B709" i="6" l="1"/>
  <c r="C709" i="6" s="1"/>
  <c r="E709" i="6" s="1"/>
  <c r="D708" i="6"/>
  <c r="A710" i="6"/>
  <c r="B710" i="6" l="1"/>
  <c r="C710" i="6" s="1"/>
  <c r="E710" i="6" s="1"/>
  <c r="D709" i="6"/>
  <c r="A711" i="6"/>
  <c r="B711" i="6" l="1"/>
  <c r="C711" i="6" s="1"/>
  <c r="E711" i="6" s="1"/>
  <c r="D710" i="6"/>
  <c r="A712" i="6"/>
  <c r="B712" i="6" l="1"/>
  <c r="C712" i="6" s="1"/>
  <c r="E712" i="6" s="1"/>
  <c r="D711" i="6"/>
  <c r="A713" i="6"/>
  <c r="B713" i="6" l="1"/>
  <c r="C713" i="6" s="1"/>
  <c r="E713" i="6" s="1"/>
  <c r="D712" i="6"/>
  <c r="A714" i="6"/>
  <c r="B714" i="6" l="1"/>
  <c r="C714" i="6" s="1"/>
  <c r="E714" i="6" s="1"/>
  <c r="D713" i="6"/>
  <c r="A715" i="6"/>
  <c r="B715" i="6" l="1"/>
  <c r="C715" i="6" s="1"/>
  <c r="E715" i="6" s="1"/>
  <c r="D714" i="6"/>
  <c r="A716" i="6"/>
  <c r="B716" i="6" l="1"/>
  <c r="C716" i="6" s="1"/>
  <c r="E716" i="6" s="1"/>
  <c r="D715" i="6"/>
  <c r="A717" i="6"/>
  <c r="B717" i="6" l="1"/>
  <c r="C717" i="6" s="1"/>
  <c r="E717" i="6" s="1"/>
  <c r="D716" i="6"/>
  <c r="A718" i="6"/>
  <c r="B718" i="6" l="1"/>
  <c r="C718" i="6" s="1"/>
  <c r="E718" i="6" s="1"/>
  <c r="D717" i="6"/>
  <c r="A719" i="6"/>
  <c r="B719" i="6" l="1"/>
  <c r="C719" i="6" s="1"/>
  <c r="E719" i="6" s="1"/>
  <c r="D718" i="6"/>
  <c r="A720" i="6"/>
  <c r="B720" i="6" l="1"/>
  <c r="C720" i="6" s="1"/>
  <c r="E720" i="6" s="1"/>
  <c r="D719" i="6"/>
  <c r="A721" i="6"/>
  <c r="B721" i="6" l="1"/>
  <c r="C721" i="6" s="1"/>
  <c r="E721" i="6" s="1"/>
  <c r="D720" i="6"/>
  <c r="A722" i="6"/>
  <c r="B722" i="6" l="1"/>
  <c r="C722" i="6" s="1"/>
  <c r="E722" i="6" s="1"/>
  <c r="D721" i="6"/>
  <c r="A723" i="6"/>
  <c r="B723" i="6" l="1"/>
  <c r="C723" i="6" s="1"/>
  <c r="E723" i="6" s="1"/>
  <c r="D722" i="6"/>
  <c r="A724" i="6"/>
  <c r="B724" i="6" l="1"/>
  <c r="C724" i="6" s="1"/>
  <c r="E724" i="6" s="1"/>
  <c r="D723" i="6"/>
  <c r="A725" i="6"/>
  <c r="B725" i="6" l="1"/>
  <c r="C725" i="6" s="1"/>
  <c r="E725" i="6" s="1"/>
  <c r="D724" i="6"/>
  <c r="A726" i="6"/>
  <c r="B726" i="6" l="1"/>
  <c r="C726" i="6" s="1"/>
  <c r="E726" i="6" s="1"/>
  <c r="D725" i="6"/>
  <c r="A727" i="6"/>
  <c r="B727" i="6" l="1"/>
  <c r="C727" i="6" s="1"/>
  <c r="E727" i="6" s="1"/>
  <c r="D726" i="6"/>
  <c r="A728" i="6"/>
  <c r="B728" i="6" l="1"/>
  <c r="C728" i="6" s="1"/>
  <c r="E728" i="6" s="1"/>
  <c r="D727" i="6"/>
  <c r="A729" i="6"/>
  <c r="B729" i="6" l="1"/>
  <c r="C729" i="6" s="1"/>
  <c r="E729" i="6" s="1"/>
  <c r="D728" i="6"/>
  <c r="A730" i="6"/>
  <c r="B730" i="6" l="1"/>
  <c r="C730" i="6" s="1"/>
  <c r="E730" i="6" s="1"/>
  <c r="D729" i="6"/>
  <c r="A731" i="6"/>
  <c r="B731" i="6" l="1"/>
  <c r="C731" i="6" s="1"/>
  <c r="E731" i="6" s="1"/>
  <c r="D730" i="6"/>
  <c r="A732" i="6"/>
  <c r="B732" i="6" l="1"/>
  <c r="C732" i="6" s="1"/>
  <c r="E732" i="6" s="1"/>
  <c r="D731" i="6"/>
  <c r="A733" i="6"/>
  <c r="B733" i="6" l="1"/>
  <c r="C733" i="6" s="1"/>
  <c r="E733" i="6" s="1"/>
  <c r="D732" i="6"/>
  <c r="A734" i="6"/>
  <c r="B734" i="6" l="1"/>
  <c r="C734" i="6" s="1"/>
  <c r="E734" i="6" s="1"/>
  <c r="D733" i="6"/>
  <c r="A735" i="6"/>
  <c r="B735" i="6" l="1"/>
  <c r="C735" i="6" s="1"/>
  <c r="E735" i="6" s="1"/>
  <c r="D734" i="6"/>
  <c r="A736" i="6"/>
  <c r="B736" i="6" l="1"/>
  <c r="C736" i="6" s="1"/>
  <c r="E736" i="6" s="1"/>
  <c r="D735" i="6"/>
  <c r="A737" i="6"/>
  <c r="B737" i="6" l="1"/>
  <c r="C737" i="6" s="1"/>
  <c r="E737" i="6" s="1"/>
  <c r="D736" i="6"/>
  <c r="A738" i="6"/>
  <c r="B738" i="6" l="1"/>
  <c r="C738" i="6" s="1"/>
  <c r="E738" i="6" s="1"/>
  <c r="D737" i="6"/>
  <c r="A739" i="6"/>
  <c r="B739" i="6" l="1"/>
  <c r="C739" i="6" s="1"/>
  <c r="E739" i="6" s="1"/>
  <c r="D738" i="6"/>
  <c r="A740" i="6"/>
  <c r="B740" i="6" l="1"/>
  <c r="C740" i="6" s="1"/>
  <c r="E740" i="6" s="1"/>
  <c r="D739" i="6"/>
  <c r="A741" i="6"/>
  <c r="B741" i="6" l="1"/>
  <c r="C741" i="6" s="1"/>
  <c r="E741" i="6" s="1"/>
  <c r="D740" i="6"/>
  <c r="A742" i="6"/>
  <c r="B742" i="6" l="1"/>
  <c r="C742" i="6" s="1"/>
  <c r="E742" i="6" s="1"/>
  <c r="D741" i="6"/>
  <c r="A743" i="6"/>
  <c r="B743" i="6" l="1"/>
  <c r="C743" i="6" s="1"/>
  <c r="E743" i="6" s="1"/>
  <c r="D742" i="6"/>
  <c r="A744" i="6"/>
  <c r="B744" i="6" l="1"/>
  <c r="C744" i="6" s="1"/>
  <c r="E744" i="6" s="1"/>
  <c r="D743" i="6"/>
  <c r="A745" i="6"/>
  <c r="B745" i="6" l="1"/>
  <c r="C745" i="6" s="1"/>
  <c r="E745" i="6" s="1"/>
  <c r="D744" i="6"/>
  <c r="A746" i="6"/>
  <c r="B746" i="6" l="1"/>
  <c r="C746" i="6" s="1"/>
  <c r="E746" i="6" s="1"/>
  <c r="D745" i="6"/>
  <c r="A747" i="6"/>
  <c r="B747" i="6" l="1"/>
  <c r="C747" i="6" s="1"/>
  <c r="E747" i="6" s="1"/>
  <c r="D746" i="6"/>
  <c r="A748" i="6"/>
  <c r="B748" i="6" l="1"/>
  <c r="C748" i="6" s="1"/>
  <c r="E748" i="6" s="1"/>
  <c r="D747" i="6"/>
  <c r="A749" i="6"/>
  <c r="B749" i="6" l="1"/>
  <c r="C749" i="6" s="1"/>
  <c r="E749" i="6" s="1"/>
  <c r="D748" i="6"/>
  <c r="A750" i="6"/>
  <c r="B750" i="6" l="1"/>
  <c r="C750" i="6" s="1"/>
  <c r="E750" i="6" s="1"/>
  <c r="D749" i="6"/>
  <c r="A751" i="6"/>
  <c r="B751" i="6" l="1"/>
  <c r="C751" i="6" s="1"/>
  <c r="E751" i="6" s="1"/>
  <c r="D750" i="6"/>
  <c r="A752" i="6"/>
  <c r="B752" i="6" l="1"/>
  <c r="C752" i="6" s="1"/>
  <c r="E752" i="6" s="1"/>
  <c r="D751" i="6"/>
  <c r="A753" i="6"/>
  <c r="B753" i="6" l="1"/>
  <c r="C753" i="6" s="1"/>
  <c r="E753" i="6" s="1"/>
  <c r="D752" i="6"/>
  <c r="A754" i="6"/>
  <c r="B754" i="6" l="1"/>
  <c r="C754" i="6" s="1"/>
  <c r="E754" i="6" s="1"/>
  <c r="D753" i="6"/>
  <c r="A755" i="6"/>
  <c r="B755" i="6" l="1"/>
  <c r="C755" i="6" s="1"/>
  <c r="E755" i="6" s="1"/>
  <c r="D754" i="6"/>
  <c r="A756" i="6"/>
  <c r="B756" i="6" l="1"/>
  <c r="C756" i="6" s="1"/>
  <c r="E756" i="6" s="1"/>
  <c r="D755" i="6"/>
  <c r="A757" i="6"/>
  <c r="B757" i="6" l="1"/>
  <c r="C757" i="6" s="1"/>
  <c r="E757" i="6" s="1"/>
  <c r="D756" i="6"/>
  <c r="A758" i="6"/>
  <c r="B758" i="6" l="1"/>
  <c r="C758" i="6" s="1"/>
  <c r="E758" i="6" s="1"/>
  <c r="D757" i="6"/>
  <c r="A759" i="6"/>
  <c r="B759" i="6" l="1"/>
  <c r="C759" i="6" s="1"/>
  <c r="E759" i="6" s="1"/>
  <c r="D758" i="6"/>
  <c r="A760" i="6"/>
  <c r="B760" i="6" l="1"/>
  <c r="C760" i="6" s="1"/>
  <c r="E760" i="6" s="1"/>
  <c r="D759" i="6"/>
  <c r="A761" i="6"/>
  <c r="B761" i="6" l="1"/>
  <c r="C761" i="6" s="1"/>
  <c r="E761" i="6" s="1"/>
  <c r="D760" i="6"/>
  <c r="A762" i="6"/>
  <c r="B762" i="6" l="1"/>
  <c r="C762" i="6" s="1"/>
  <c r="E762" i="6" s="1"/>
  <c r="D761" i="6"/>
  <c r="A763" i="6"/>
  <c r="B763" i="6" l="1"/>
  <c r="C763" i="6" s="1"/>
  <c r="E763" i="6" s="1"/>
  <c r="D762" i="6"/>
  <c r="A764" i="6"/>
  <c r="B764" i="6" l="1"/>
  <c r="C764" i="6" s="1"/>
  <c r="E764" i="6" s="1"/>
  <c r="D763" i="6"/>
  <c r="A765" i="6"/>
  <c r="B765" i="6" l="1"/>
  <c r="C765" i="6" s="1"/>
  <c r="E765" i="6" s="1"/>
  <c r="D764" i="6"/>
  <c r="A766" i="6"/>
  <c r="B766" i="6" l="1"/>
  <c r="C766" i="6" s="1"/>
  <c r="E766" i="6" s="1"/>
  <c r="D765" i="6"/>
  <c r="A767" i="6"/>
  <c r="B767" i="6" l="1"/>
  <c r="C767" i="6" s="1"/>
  <c r="E767" i="6" s="1"/>
  <c r="D766" i="6"/>
  <c r="A768" i="6"/>
  <c r="B768" i="6" l="1"/>
  <c r="C768" i="6" s="1"/>
  <c r="E768" i="6" s="1"/>
  <c r="D767" i="6"/>
  <c r="A769" i="6"/>
  <c r="B769" i="6" l="1"/>
  <c r="C769" i="6" s="1"/>
  <c r="E769" i="6" s="1"/>
  <c r="D768" i="6"/>
  <c r="A770" i="6"/>
  <c r="B770" i="6" l="1"/>
  <c r="C770" i="6" s="1"/>
  <c r="E770" i="6" s="1"/>
  <c r="D769" i="6"/>
  <c r="A771" i="6"/>
  <c r="B771" i="6" l="1"/>
  <c r="C771" i="6" s="1"/>
  <c r="E771" i="6" s="1"/>
  <c r="D770" i="6"/>
  <c r="A772" i="6"/>
  <c r="B772" i="6" l="1"/>
  <c r="C772" i="6" s="1"/>
  <c r="E772" i="6" s="1"/>
  <c r="D771" i="6"/>
  <c r="A773" i="6"/>
  <c r="B773" i="6" l="1"/>
  <c r="C773" i="6" s="1"/>
  <c r="E773" i="6" s="1"/>
  <c r="D772" i="6"/>
  <c r="A774" i="6"/>
  <c r="B774" i="6" l="1"/>
  <c r="C774" i="6" s="1"/>
  <c r="E774" i="6" s="1"/>
  <c r="D773" i="6"/>
  <c r="A775" i="6"/>
  <c r="B775" i="6" l="1"/>
  <c r="C775" i="6" s="1"/>
  <c r="E775" i="6" s="1"/>
  <c r="D774" i="6"/>
  <c r="A776" i="6"/>
  <c r="B776" i="6" l="1"/>
  <c r="C776" i="6" s="1"/>
  <c r="E776" i="6" s="1"/>
  <c r="D775" i="6"/>
  <c r="A777" i="6"/>
  <c r="B777" i="6" l="1"/>
  <c r="C777" i="6" s="1"/>
  <c r="E777" i="6" s="1"/>
  <c r="D776" i="6"/>
  <c r="A778" i="6"/>
  <c r="B778" i="6" l="1"/>
  <c r="C778" i="6" s="1"/>
  <c r="E778" i="6" s="1"/>
  <c r="D777" i="6"/>
  <c r="A779" i="6"/>
  <c r="B779" i="6" l="1"/>
  <c r="C779" i="6" s="1"/>
  <c r="E779" i="6" s="1"/>
  <c r="D778" i="6"/>
  <c r="A780" i="6"/>
  <c r="B780" i="6" l="1"/>
  <c r="C780" i="6" s="1"/>
  <c r="E780" i="6" s="1"/>
  <c r="D779" i="6"/>
  <c r="A781" i="6"/>
  <c r="B781" i="6" l="1"/>
  <c r="C781" i="6" s="1"/>
  <c r="E781" i="6" s="1"/>
  <c r="D780" i="6"/>
  <c r="A782" i="6"/>
  <c r="B782" i="6" l="1"/>
  <c r="C782" i="6" s="1"/>
  <c r="E782" i="6" s="1"/>
  <c r="D781" i="6"/>
  <c r="A783" i="6"/>
  <c r="B783" i="6" l="1"/>
  <c r="C783" i="6" s="1"/>
  <c r="E783" i="6" s="1"/>
  <c r="D782" i="6"/>
  <c r="A784" i="6"/>
  <c r="B784" i="6" l="1"/>
  <c r="C784" i="6" s="1"/>
  <c r="E784" i="6" s="1"/>
  <c r="D783" i="6"/>
  <c r="A785" i="6"/>
  <c r="B785" i="6" l="1"/>
  <c r="C785" i="6" s="1"/>
  <c r="E785" i="6" s="1"/>
  <c r="D784" i="6"/>
  <c r="A786" i="6"/>
  <c r="B786" i="6" l="1"/>
  <c r="C786" i="6" s="1"/>
  <c r="E786" i="6" s="1"/>
  <c r="D785" i="6"/>
  <c r="A787" i="6"/>
  <c r="B787" i="6" l="1"/>
  <c r="C787" i="6" s="1"/>
  <c r="E787" i="6" s="1"/>
  <c r="D786" i="6"/>
  <c r="A788" i="6"/>
  <c r="B788" i="6" l="1"/>
  <c r="C788" i="6" s="1"/>
  <c r="E788" i="6" s="1"/>
  <c r="D787" i="6"/>
  <c r="A789" i="6"/>
  <c r="B789" i="6" l="1"/>
  <c r="C789" i="6" s="1"/>
  <c r="E789" i="6" s="1"/>
  <c r="D788" i="6"/>
  <c r="A790" i="6"/>
  <c r="B790" i="6" l="1"/>
  <c r="C790" i="6" s="1"/>
  <c r="E790" i="6" s="1"/>
  <c r="D789" i="6"/>
  <c r="A791" i="6"/>
  <c r="B791" i="6" l="1"/>
  <c r="C791" i="6" s="1"/>
  <c r="E791" i="6" s="1"/>
  <c r="D790" i="6"/>
  <c r="A792" i="6"/>
  <c r="B792" i="6" l="1"/>
  <c r="C792" i="6" s="1"/>
  <c r="E792" i="6" s="1"/>
  <c r="D791" i="6"/>
  <c r="A793" i="6"/>
  <c r="B793" i="6" l="1"/>
  <c r="C793" i="6" s="1"/>
  <c r="E793" i="6" s="1"/>
  <c r="D792" i="6"/>
  <c r="A794" i="6"/>
  <c r="B794" i="6" l="1"/>
  <c r="C794" i="6" s="1"/>
  <c r="E794" i="6" s="1"/>
  <c r="D793" i="6"/>
  <c r="A795" i="6"/>
  <c r="B795" i="6" l="1"/>
  <c r="C795" i="6" s="1"/>
  <c r="E795" i="6" s="1"/>
  <c r="D794" i="6"/>
  <c r="A796" i="6"/>
  <c r="B796" i="6" l="1"/>
  <c r="C796" i="6" s="1"/>
  <c r="E796" i="6" s="1"/>
  <c r="D795" i="6"/>
  <c r="A797" i="6"/>
  <c r="B797" i="6" l="1"/>
  <c r="C797" i="6" s="1"/>
  <c r="E797" i="6" s="1"/>
  <c r="D796" i="6"/>
  <c r="A798" i="6"/>
  <c r="B798" i="6" l="1"/>
  <c r="C798" i="6" s="1"/>
  <c r="E798" i="6" s="1"/>
  <c r="D797" i="6"/>
  <c r="A799" i="6"/>
  <c r="B799" i="6" l="1"/>
  <c r="C799" i="6" s="1"/>
  <c r="E799" i="6" s="1"/>
  <c r="D798" i="6"/>
  <c r="A800" i="6"/>
  <c r="B800" i="6" l="1"/>
  <c r="C800" i="6" s="1"/>
  <c r="E800" i="6" s="1"/>
  <c r="D799" i="6"/>
  <c r="A801" i="6"/>
  <c r="B801" i="6" l="1"/>
  <c r="C801" i="6" s="1"/>
  <c r="E801" i="6" s="1"/>
  <c r="D800" i="6"/>
  <c r="A802" i="6"/>
  <c r="B802" i="6" l="1"/>
  <c r="C802" i="6" s="1"/>
  <c r="E802" i="6" s="1"/>
  <c r="D801" i="6"/>
  <c r="A803" i="6"/>
  <c r="B803" i="6" l="1"/>
  <c r="C803" i="6" s="1"/>
  <c r="E803" i="6" s="1"/>
  <c r="D802" i="6"/>
  <c r="A804" i="6"/>
  <c r="B804" i="6" l="1"/>
  <c r="C804" i="6" s="1"/>
  <c r="E804" i="6" s="1"/>
  <c r="D803" i="6"/>
  <c r="A805" i="6"/>
  <c r="B805" i="6" l="1"/>
  <c r="C805" i="6" s="1"/>
  <c r="E805" i="6" s="1"/>
  <c r="D804" i="6"/>
  <c r="A806" i="6"/>
  <c r="B806" i="6" l="1"/>
  <c r="C806" i="6" s="1"/>
  <c r="E806" i="6" s="1"/>
  <c r="D805" i="6"/>
  <c r="A807" i="6"/>
  <c r="B807" i="6" l="1"/>
  <c r="C807" i="6" s="1"/>
  <c r="E807" i="6" s="1"/>
  <c r="D806" i="6"/>
  <c r="A808" i="6"/>
  <c r="B808" i="6" l="1"/>
  <c r="C808" i="6" s="1"/>
  <c r="E808" i="6" s="1"/>
  <c r="D807" i="6"/>
  <c r="A809" i="6"/>
  <c r="B809" i="6" l="1"/>
  <c r="C809" i="6" s="1"/>
  <c r="E809" i="6" s="1"/>
  <c r="D808" i="6"/>
  <c r="A810" i="6"/>
  <c r="B810" i="6" l="1"/>
  <c r="C810" i="6" s="1"/>
  <c r="E810" i="6" s="1"/>
  <c r="D809" i="6"/>
  <c r="A811" i="6"/>
  <c r="B811" i="6" l="1"/>
  <c r="C811" i="6" s="1"/>
  <c r="E811" i="6" s="1"/>
  <c r="D810" i="6"/>
  <c r="A812" i="6"/>
  <c r="B812" i="6" l="1"/>
  <c r="C812" i="6" s="1"/>
  <c r="E812" i="6" s="1"/>
  <c r="D811" i="6"/>
  <c r="A813" i="6"/>
  <c r="B813" i="6" l="1"/>
  <c r="C813" i="6" s="1"/>
  <c r="E813" i="6" s="1"/>
  <c r="D812" i="6"/>
  <c r="A814" i="6"/>
  <c r="B814" i="6" l="1"/>
  <c r="C814" i="6" s="1"/>
  <c r="E814" i="6" s="1"/>
  <c r="D813" i="6"/>
  <c r="A815" i="6"/>
  <c r="B815" i="6" l="1"/>
  <c r="C815" i="6" s="1"/>
  <c r="E815" i="6" s="1"/>
  <c r="D814" i="6"/>
  <c r="A816" i="6"/>
  <c r="B816" i="6" l="1"/>
  <c r="C816" i="6" s="1"/>
  <c r="E816" i="6" s="1"/>
  <c r="D815" i="6"/>
  <c r="A817" i="6"/>
  <c r="B817" i="6" l="1"/>
  <c r="C817" i="6" s="1"/>
  <c r="E817" i="6" s="1"/>
  <c r="D816" i="6"/>
  <c r="A818" i="6"/>
  <c r="B818" i="6" l="1"/>
  <c r="C818" i="6" s="1"/>
  <c r="E818" i="6" s="1"/>
  <c r="D817" i="6"/>
  <c r="A819" i="6"/>
  <c r="B819" i="6" l="1"/>
  <c r="C819" i="6" s="1"/>
  <c r="E819" i="6" s="1"/>
  <c r="D818" i="6"/>
  <c r="A820" i="6"/>
  <c r="B820" i="6" l="1"/>
  <c r="C820" i="6" s="1"/>
  <c r="E820" i="6" s="1"/>
  <c r="D819" i="6"/>
  <c r="A821" i="6"/>
  <c r="B821" i="6" l="1"/>
  <c r="C821" i="6" s="1"/>
  <c r="E821" i="6" s="1"/>
  <c r="D820" i="6"/>
  <c r="A822" i="6"/>
  <c r="B822" i="6" l="1"/>
  <c r="C822" i="6" s="1"/>
  <c r="E822" i="6" s="1"/>
  <c r="D821" i="6"/>
  <c r="A823" i="6"/>
  <c r="B823" i="6" l="1"/>
  <c r="C823" i="6" s="1"/>
  <c r="E823" i="6" s="1"/>
  <c r="D822" i="6"/>
  <c r="A824" i="6"/>
  <c r="B824" i="6" l="1"/>
  <c r="C824" i="6" s="1"/>
  <c r="E824" i="6" s="1"/>
  <c r="D823" i="6"/>
  <c r="A825" i="6"/>
  <c r="B825" i="6" l="1"/>
  <c r="C825" i="6" s="1"/>
  <c r="E825" i="6" s="1"/>
  <c r="D824" i="6"/>
  <c r="A826" i="6"/>
  <c r="B826" i="6" l="1"/>
  <c r="C826" i="6" s="1"/>
  <c r="E826" i="6" s="1"/>
  <c r="D825" i="6"/>
  <c r="A827" i="6"/>
  <c r="B827" i="6" l="1"/>
  <c r="C827" i="6" s="1"/>
  <c r="E827" i="6" s="1"/>
  <c r="D826" i="6"/>
  <c r="A828" i="6"/>
  <c r="B828" i="6" l="1"/>
  <c r="C828" i="6" s="1"/>
  <c r="E828" i="6" s="1"/>
  <c r="D827" i="6"/>
  <c r="A829" i="6"/>
  <c r="B829" i="6" l="1"/>
  <c r="C829" i="6" s="1"/>
  <c r="E829" i="6" s="1"/>
  <c r="D828" i="6"/>
  <c r="A830" i="6"/>
  <c r="B830" i="6" l="1"/>
  <c r="C830" i="6" s="1"/>
  <c r="E830" i="6" s="1"/>
  <c r="D829" i="6"/>
  <c r="A831" i="6"/>
  <c r="B831" i="6" l="1"/>
  <c r="C831" i="6" s="1"/>
  <c r="E831" i="6" s="1"/>
  <c r="D830" i="6"/>
  <c r="A832" i="6"/>
  <c r="B832" i="6" l="1"/>
  <c r="C832" i="6" s="1"/>
  <c r="E832" i="6" s="1"/>
  <c r="D831" i="6"/>
  <c r="A833" i="6"/>
  <c r="B833" i="6" l="1"/>
  <c r="C833" i="6" s="1"/>
  <c r="E833" i="6" s="1"/>
  <c r="D832" i="6"/>
  <c r="A834" i="6"/>
  <c r="B834" i="6" l="1"/>
  <c r="C834" i="6" s="1"/>
  <c r="E834" i="6" s="1"/>
  <c r="D833" i="6"/>
  <c r="A835" i="6"/>
  <c r="B835" i="6" l="1"/>
  <c r="C835" i="6" s="1"/>
  <c r="E835" i="6" s="1"/>
  <c r="D834" i="6"/>
  <c r="A836" i="6"/>
  <c r="B836" i="6" l="1"/>
  <c r="C836" i="6" s="1"/>
  <c r="E836" i="6" s="1"/>
  <c r="D835" i="6"/>
  <c r="A837" i="6"/>
  <c r="B837" i="6" l="1"/>
  <c r="C837" i="6" s="1"/>
  <c r="E837" i="6" s="1"/>
  <c r="D836" i="6"/>
  <c r="A838" i="6"/>
  <c r="B838" i="6" l="1"/>
  <c r="C838" i="6" s="1"/>
  <c r="E838" i="6" s="1"/>
  <c r="D837" i="6"/>
  <c r="A839" i="6"/>
  <c r="B839" i="6" l="1"/>
  <c r="C839" i="6" s="1"/>
  <c r="E839" i="6" s="1"/>
  <c r="D838" i="6"/>
  <c r="A840" i="6"/>
  <c r="B840" i="6" l="1"/>
  <c r="C840" i="6" s="1"/>
  <c r="E840" i="6" s="1"/>
  <c r="D839" i="6"/>
  <c r="A841" i="6"/>
  <c r="B841" i="6" l="1"/>
  <c r="C841" i="6" s="1"/>
  <c r="E841" i="6" s="1"/>
  <c r="D840" i="6"/>
  <c r="A842" i="6"/>
  <c r="B842" i="6" l="1"/>
  <c r="C842" i="6" s="1"/>
  <c r="E842" i="6" s="1"/>
  <c r="D841" i="6"/>
  <c r="A843" i="6"/>
  <c r="B843" i="6" l="1"/>
  <c r="C843" i="6" s="1"/>
  <c r="E843" i="6" s="1"/>
  <c r="D842" i="6"/>
  <c r="A844" i="6"/>
  <c r="B844" i="6" l="1"/>
  <c r="C844" i="6" s="1"/>
  <c r="E844" i="6" s="1"/>
  <c r="D843" i="6"/>
  <c r="A845" i="6"/>
  <c r="B845" i="6" l="1"/>
  <c r="C845" i="6" s="1"/>
  <c r="E845" i="6" s="1"/>
  <c r="D844" i="6"/>
  <c r="A846" i="6"/>
  <c r="B846" i="6" l="1"/>
  <c r="C846" i="6" s="1"/>
  <c r="E846" i="6" s="1"/>
  <c r="D845" i="6"/>
  <c r="A847" i="6"/>
  <c r="B847" i="6" l="1"/>
  <c r="C847" i="6" s="1"/>
  <c r="E847" i="6" s="1"/>
  <c r="D846" i="6"/>
  <c r="A848" i="6"/>
  <c r="B848" i="6" l="1"/>
  <c r="C848" i="6" s="1"/>
  <c r="E848" i="6" s="1"/>
  <c r="D847" i="6"/>
  <c r="A849" i="6"/>
  <c r="B849" i="6" l="1"/>
  <c r="C849" i="6" s="1"/>
  <c r="E849" i="6" s="1"/>
  <c r="D848" i="6"/>
  <c r="A850" i="6"/>
  <c r="B850" i="6" l="1"/>
  <c r="C850" i="6" s="1"/>
  <c r="E850" i="6" s="1"/>
  <c r="D849" i="6"/>
  <c r="A851" i="6"/>
  <c r="B851" i="6" l="1"/>
  <c r="C851" i="6" s="1"/>
  <c r="E851" i="6" s="1"/>
  <c r="D850" i="6"/>
  <c r="A852" i="6"/>
  <c r="B852" i="6" l="1"/>
  <c r="C852" i="6" s="1"/>
  <c r="E852" i="6" s="1"/>
  <c r="D851" i="6"/>
  <c r="A853" i="6"/>
  <c r="B853" i="6" l="1"/>
  <c r="C853" i="6" s="1"/>
  <c r="E853" i="6" s="1"/>
  <c r="D852" i="6"/>
  <c r="A854" i="6"/>
  <c r="B854" i="6" l="1"/>
  <c r="C854" i="6" s="1"/>
  <c r="E854" i="6" s="1"/>
  <c r="D853" i="6"/>
  <c r="A855" i="6"/>
  <c r="B855" i="6" l="1"/>
  <c r="C855" i="6" s="1"/>
  <c r="E855" i="6" s="1"/>
  <c r="D854" i="6"/>
  <c r="A856" i="6"/>
  <c r="B856" i="6" l="1"/>
  <c r="C856" i="6" s="1"/>
  <c r="E856" i="6" s="1"/>
  <c r="D855" i="6"/>
  <c r="A857" i="6"/>
  <c r="B857" i="6" l="1"/>
  <c r="C857" i="6" s="1"/>
  <c r="E857" i="6" s="1"/>
  <c r="D856" i="6"/>
  <c r="A858" i="6"/>
  <c r="B858" i="6" l="1"/>
  <c r="C858" i="6" s="1"/>
  <c r="E858" i="6" s="1"/>
  <c r="D857" i="6"/>
  <c r="A859" i="6"/>
  <c r="B859" i="6" l="1"/>
  <c r="C859" i="6" s="1"/>
  <c r="E859" i="6" s="1"/>
  <c r="D858" i="6"/>
  <c r="A860" i="6"/>
  <c r="B860" i="6" l="1"/>
  <c r="C860" i="6" s="1"/>
  <c r="E860" i="6" s="1"/>
  <c r="D859" i="6"/>
  <c r="A861" i="6"/>
  <c r="B861" i="6" l="1"/>
  <c r="C861" i="6" s="1"/>
  <c r="E861" i="6" s="1"/>
  <c r="D860" i="6"/>
  <c r="A862" i="6"/>
  <c r="B862" i="6" l="1"/>
  <c r="C862" i="6" s="1"/>
  <c r="E862" i="6" s="1"/>
  <c r="D861" i="6"/>
  <c r="A863" i="6"/>
  <c r="B863" i="6" l="1"/>
  <c r="C863" i="6" s="1"/>
  <c r="E863" i="6" s="1"/>
  <c r="D862" i="6"/>
  <c r="A864" i="6"/>
  <c r="B864" i="6" l="1"/>
  <c r="C864" i="6" s="1"/>
  <c r="E864" i="6" s="1"/>
  <c r="D863" i="6"/>
  <c r="A865" i="6"/>
  <c r="B865" i="6" l="1"/>
  <c r="C865" i="6" s="1"/>
  <c r="E865" i="6" s="1"/>
  <c r="D864" i="6"/>
  <c r="A866" i="6"/>
  <c r="B866" i="6" l="1"/>
  <c r="C866" i="6" s="1"/>
  <c r="E866" i="6" s="1"/>
  <c r="D865" i="6"/>
  <c r="A867" i="6"/>
  <c r="B867" i="6" l="1"/>
  <c r="C867" i="6" s="1"/>
  <c r="E867" i="6" s="1"/>
  <c r="D866" i="6"/>
  <c r="A868" i="6"/>
  <c r="B868" i="6" l="1"/>
  <c r="C868" i="6" s="1"/>
  <c r="E868" i="6" s="1"/>
  <c r="D867" i="6"/>
  <c r="A869" i="6"/>
  <c r="B869" i="6" l="1"/>
  <c r="C869" i="6" s="1"/>
  <c r="E869" i="6" s="1"/>
  <c r="D868" i="6"/>
  <c r="A870" i="6"/>
  <c r="B870" i="6" l="1"/>
  <c r="C870" i="6" s="1"/>
  <c r="E870" i="6" s="1"/>
  <c r="D869" i="6"/>
  <c r="A871" i="6"/>
  <c r="B871" i="6" l="1"/>
  <c r="C871" i="6" s="1"/>
  <c r="E871" i="6" s="1"/>
  <c r="D870" i="6"/>
  <c r="A872" i="6"/>
  <c r="B872" i="6" l="1"/>
  <c r="C872" i="6" s="1"/>
  <c r="E872" i="6" s="1"/>
  <c r="D871" i="6"/>
  <c r="A873" i="6"/>
  <c r="B873" i="6" l="1"/>
  <c r="C873" i="6" s="1"/>
  <c r="E873" i="6" s="1"/>
  <c r="D872" i="6"/>
  <c r="A874" i="6"/>
  <c r="B874" i="6" l="1"/>
  <c r="C874" i="6" s="1"/>
  <c r="E874" i="6" s="1"/>
  <c r="D873" i="6"/>
  <c r="A875" i="6"/>
  <c r="B875" i="6" l="1"/>
  <c r="C875" i="6" s="1"/>
  <c r="E875" i="6" s="1"/>
  <c r="D874" i="6"/>
  <c r="A876" i="6"/>
  <c r="B876" i="6" l="1"/>
  <c r="C876" i="6" s="1"/>
  <c r="E876" i="6" s="1"/>
  <c r="D875" i="6"/>
  <c r="A877" i="6"/>
  <c r="B877" i="6" l="1"/>
  <c r="C877" i="6" s="1"/>
  <c r="E877" i="6" s="1"/>
  <c r="D876" i="6"/>
  <c r="A878" i="6"/>
  <c r="B878" i="6" l="1"/>
  <c r="C878" i="6" s="1"/>
  <c r="E878" i="6" s="1"/>
  <c r="D877" i="6"/>
  <c r="A879" i="6"/>
  <c r="B879" i="6" l="1"/>
  <c r="C879" i="6" s="1"/>
  <c r="E879" i="6" s="1"/>
  <c r="D878" i="6"/>
  <c r="A880" i="6"/>
  <c r="B880" i="6" l="1"/>
  <c r="C880" i="6" s="1"/>
  <c r="E880" i="6" s="1"/>
  <c r="D879" i="6"/>
  <c r="A881" i="6"/>
  <c r="B881" i="6" l="1"/>
  <c r="C881" i="6" s="1"/>
  <c r="E881" i="6" s="1"/>
  <c r="D880" i="6"/>
  <c r="A882" i="6"/>
  <c r="B882" i="6" l="1"/>
  <c r="C882" i="6" s="1"/>
  <c r="E882" i="6" s="1"/>
  <c r="D881" i="6"/>
  <c r="A883" i="6"/>
  <c r="B883" i="6" l="1"/>
  <c r="C883" i="6" s="1"/>
  <c r="E883" i="6" s="1"/>
  <c r="D882" i="6"/>
  <c r="A884" i="6"/>
  <c r="B884" i="6" l="1"/>
  <c r="C884" i="6" s="1"/>
  <c r="E884" i="6" s="1"/>
  <c r="D883" i="6"/>
  <c r="A885" i="6"/>
  <c r="B885" i="6" l="1"/>
  <c r="C885" i="6" s="1"/>
  <c r="E885" i="6" s="1"/>
  <c r="D884" i="6"/>
  <c r="A886" i="6"/>
  <c r="B886" i="6" l="1"/>
  <c r="C886" i="6" s="1"/>
  <c r="E886" i="6" s="1"/>
  <c r="D885" i="6"/>
  <c r="A887" i="6"/>
  <c r="B887" i="6" l="1"/>
  <c r="C887" i="6" s="1"/>
  <c r="E887" i="6" s="1"/>
  <c r="D886" i="6"/>
  <c r="A888" i="6"/>
  <c r="B888" i="6" l="1"/>
  <c r="C888" i="6" s="1"/>
  <c r="E888" i="6" s="1"/>
  <c r="D887" i="6"/>
  <c r="A889" i="6"/>
  <c r="B889" i="6" l="1"/>
  <c r="C889" i="6" s="1"/>
  <c r="E889" i="6" s="1"/>
  <c r="D888" i="6"/>
  <c r="A890" i="6"/>
  <c r="B890" i="6" l="1"/>
  <c r="C890" i="6" s="1"/>
  <c r="E890" i="6" s="1"/>
  <c r="D889" i="6"/>
  <c r="A891" i="6"/>
  <c r="B891" i="6" l="1"/>
  <c r="C891" i="6" s="1"/>
  <c r="E891" i="6" s="1"/>
  <c r="D890" i="6"/>
  <c r="A892" i="6"/>
  <c r="B892" i="6" l="1"/>
  <c r="C892" i="6" s="1"/>
  <c r="E892" i="6" s="1"/>
  <c r="D891" i="6"/>
  <c r="A893" i="6"/>
  <c r="B893" i="6" l="1"/>
  <c r="C893" i="6" s="1"/>
  <c r="E893" i="6" s="1"/>
  <c r="D892" i="6"/>
  <c r="A894" i="6"/>
  <c r="B894" i="6" l="1"/>
  <c r="C894" i="6" s="1"/>
  <c r="E894" i="6" s="1"/>
  <c r="D893" i="6"/>
  <c r="A895" i="6"/>
  <c r="B895" i="6" l="1"/>
  <c r="C895" i="6" s="1"/>
  <c r="E895" i="6" s="1"/>
  <c r="D894" i="6"/>
  <c r="A896" i="6"/>
  <c r="B896" i="6" l="1"/>
  <c r="C896" i="6" s="1"/>
  <c r="E896" i="6" s="1"/>
  <c r="D895" i="6"/>
  <c r="A897" i="6"/>
  <c r="B897" i="6" l="1"/>
  <c r="C897" i="6" s="1"/>
  <c r="E897" i="6" s="1"/>
  <c r="D896" i="6"/>
  <c r="A898" i="6"/>
  <c r="B898" i="6" l="1"/>
  <c r="C898" i="6" s="1"/>
  <c r="E898" i="6" s="1"/>
  <c r="D897" i="6"/>
  <c r="A899" i="6"/>
  <c r="B899" i="6" l="1"/>
  <c r="C899" i="6" s="1"/>
  <c r="E899" i="6" s="1"/>
  <c r="D898" i="6"/>
  <c r="A900" i="6"/>
  <c r="B900" i="6" l="1"/>
  <c r="C900" i="6" s="1"/>
  <c r="E900" i="6" s="1"/>
  <c r="D899" i="6"/>
  <c r="A901" i="6"/>
  <c r="B901" i="6" l="1"/>
  <c r="C901" i="6" s="1"/>
  <c r="E901" i="6" s="1"/>
  <c r="D900" i="6"/>
  <c r="A902" i="6"/>
  <c r="B902" i="6" l="1"/>
  <c r="C902" i="6" s="1"/>
  <c r="E902" i="6" s="1"/>
  <c r="D901" i="6"/>
  <c r="A903" i="6"/>
  <c r="B903" i="6" l="1"/>
  <c r="C903" i="6" s="1"/>
  <c r="E903" i="6" s="1"/>
  <c r="D902" i="6"/>
  <c r="A904" i="6"/>
  <c r="B904" i="6" l="1"/>
  <c r="C904" i="6" s="1"/>
  <c r="E904" i="6" s="1"/>
  <c r="D903" i="6"/>
  <c r="A905" i="6"/>
  <c r="B905" i="6" l="1"/>
  <c r="C905" i="6" s="1"/>
  <c r="E905" i="6" s="1"/>
  <c r="D904" i="6"/>
  <c r="A906" i="6"/>
  <c r="B906" i="6" l="1"/>
  <c r="C906" i="6" s="1"/>
  <c r="E906" i="6" s="1"/>
  <c r="D905" i="6"/>
  <c r="A907" i="6"/>
  <c r="B907" i="6" l="1"/>
  <c r="C907" i="6" s="1"/>
  <c r="E907" i="6" s="1"/>
  <c r="D906" i="6"/>
  <c r="A908" i="6"/>
  <c r="B908" i="6" l="1"/>
  <c r="C908" i="6" s="1"/>
  <c r="E908" i="6" s="1"/>
  <c r="D907" i="6"/>
  <c r="A909" i="6"/>
  <c r="B909" i="6" l="1"/>
  <c r="C909" i="6" s="1"/>
  <c r="E909" i="6" s="1"/>
  <c r="D908" i="6"/>
  <c r="A910" i="6"/>
  <c r="B910" i="6" l="1"/>
  <c r="C910" i="6" s="1"/>
  <c r="E910" i="6" s="1"/>
  <c r="D909" i="6"/>
  <c r="A911" i="6"/>
  <c r="B911" i="6" l="1"/>
  <c r="C911" i="6" s="1"/>
  <c r="E911" i="6" s="1"/>
  <c r="D910" i="6"/>
  <c r="A912" i="6"/>
  <c r="B912" i="6" l="1"/>
  <c r="C912" i="6" s="1"/>
  <c r="E912" i="6" s="1"/>
  <c r="D911" i="6"/>
  <c r="A913" i="6"/>
  <c r="B913" i="6" l="1"/>
  <c r="C913" i="6" s="1"/>
  <c r="E913" i="6" s="1"/>
  <c r="D912" i="6"/>
  <c r="A914" i="6"/>
  <c r="B914" i="6" l="1"/>
  <c r="C914" i="6" s="1"/>
  <c r="E914" i="6" s="1"/>
  <c r="D913" i="6"/>
  <c r="A915" i="6"/>
  <c r="B915" i="6" l="1"/>
  <c r="C915" i="6" s="1"/>
  <c r="E915" i="6" s="1"/>
  <c r="D914" i="6"/>
  <c r="A916" i="6"/>
  <c r="B916" i="6" l="1"/>
  <c r="C916" i="6" s="1"/>
  <c r="E916" i="6" s="1"/>
  <c r="D915" i="6"/>
  <c r="A917" i="6"/>
  <c r="B917" i="6" l="1"/>
  <c r="C917" i="6" s="1"/>
  <c r="E917" i="6" s="1"/>
  <c r="D916" i="6"/>
  <c r="A918" i="6"/>
  <c r="B918" i="6" l="1"/>
  <c r="C918" i="6" s="1"/>
  <c r="E918" i="6" s="1"/>
  <c r="D917" i="6"/>
  <c r="A919" i="6"/>
  <c r="B919" i="6" l="1"/>
  <c r="C919" i="6" s="1"/>
  <c r="E919" i="6" s="1"/>
  <c r="D918" i="6"/>
  <c r="A920" i="6"/>
  <c r="B920" i="6" l="1"/>
  <c r="C920" i="6" s="1"/>
  <c r="E920" i="6" s="1"/>
  <c r="D919" i="6"/>
  <c r="A921" i="6"/>
  <c r="B921" i="6" l="1"/>
  <c r="C921" i="6" s="1"/>
  <c r="E921" i="6" s="1"/>
  <c r="D920" i="6"/>
  <c r="A922" i="6"/>
  <c r="B922" i="6" l="1"/>
  <c r="C922" i="6" s="1"/>
  <c r="E922" i="6" s="1"/>
  <c r="D921" i="6"/>
  <c r="A923" i="6"/>
  <c r="B923" i="6" l="1"/>
  <c r="C923" i="6" s="1"/>
  <c r="E923" i="6" s="1"/>
  <c r="D922" i="6"/>
  <c r="A924" i="6"/>
  <c r="B924" i="6" l="1"/>
  <c r="C924" i="6" s="1"/>
  <c r="E924" i="6" s="1"/>
  <c r="D923" i="6"/>
  <c r="A925" i="6"/>
  <c r="B925" i="6" l="1"/>
  <c r="C925" i="6" s="1"/>
  <c r="E925" i="6" s="1"/>
  <c r="D924" i="6"/>
  <c r="A926" i="6"/>
  <c r="B926" i="6" l="1"/>
  <c r="C926" i="6" s="1"/>
  <c r="E926" i="6" s="1"/>
  <c r="D925" i="6"/>
  <c r="A927" i="6"/>
  <c r="B927" i="6" l="1"/>
  <c r="C927" i="6" s="1"/>
  <c r="E927" i="6" s="1"/>
  <c r="D926" i="6"/>
  <c r="A928" i="6"/>
  <c r="B928" i="6" l="1"/>
  <c r="C928" i="6" s="1"/>
  <c r="E928" i="6" s="1"/>
  <c r="D927" i="6"/>
  <c r="A929" i="6"/>
  <c r="B929" i="6" l="1"/>
  <c r="C929" i="6" s="1"/>
  <c r="E929" i="6" s="1"/>
  <c r="D928" i="6"/>
  <c r="A930" i="6"/>
  <c r="B930" i="6" l="1"/>
  <c r="C930" i="6" s="1"/>
  <c r="E930" i="6" s="1"/>
  <c r="D929" i="6"/>
  <c r="A931" i="6"/>
  <c r="B931" i="6" l="1"/>
  <c r="C931" i="6" s="1"/>
  <c r="E931" i="6" s="1"/>
  <c r="D930" i="6"/>
  <c r="A932" i="6"/>
  <c r="B932" i="6" l="1"/>
  <c r="C932" i="6" s="1"/>
  <c r="E932" i="6" s="1"/>
  <c r="D931" i="6"/>
  <c r="A933" i="6"/>
  <c r="B933" i="6" l="1"/>
  <c r="C933" i="6" s="1"/>
  <c r="E933" i="6" s="1"/>
  <c r="D932" i="6"/>
  <c r="A934" i="6"/>
  <c r="B934" i="6" l="1"/>
  <c r="C934" i="6" s="1"/>
  <c r="E934" i="6" s="1"/>
  <c r="D933" i="6"/>
  <c r="A935" i="6"/>
  <c r="B935" i="6" l="1"/>
  <c r="C935" i="6" s="1"/>
  <c r="E935" i="6" s="1"/>
  <c r="D934" i="6"/>
  <c r="A936" i="6"/>
  <c r="B936" i="6" l="1"/>
  <c r="C936" i="6" s="1"/>
  <c r="E936" i="6" s="1"/>
  <c r="D935" i="6"/>
  <c r="A937" i="6"/>
  <c r="B937" i="6" l="1"/>
  <c r="C937" i="6" s="1"/>
  <c r="E937" i="6" s="1"/>
  <c r="D936" i="6"/>
  <c r="A938" i="6"/>
  <c r="B938" i="6" l="1"/>
  <c r="C938" i="6" s="1"/>
  <c r="E938" i="6" s="1"/>
  <c r="D937" i="6"/>
  <c r="A939" i="6"/>
  <c r="B939" i="6" l="1"/>
  <c r="C939" i="6" s="1"/>
  <c r="E939" i="6" s="1"/>
  <c r="D938" i="6"/>
  <c r="A940" i="6"/>
  <c r="B940" i="6" l="1"/>
  <c r="C940" i="6" s="1"/>
  <c r="E940" i="6" s="1"/>
  <c r="D939" i="6"/>
  <c r="A941" i="6"/>
  <c r="B941" i="6" l="1"/>
  <c r="C941" i="6" s="1"/>
  <c r="E941" i="6" s="1"/>
  <c r="D940" i="6"/>
  <c r="A942" i="6"/>
  <c r="B942" i="6" l="1"/>
  <c r="C942" i="6" s="1"/>
  <c r="E942" i="6" s="1"/>
  <c r="D941" i="6"/>
  <c r="A943" i="6"/>
  <c r="B943" i="6" l="1"/>
  <c r="C943" i="6" s="1"/>
  <c r="E943" i="6" s="1"/>
  <c r="D942" i="6"/>
  <c r="A944" i="6"/>
  <c r="B944" i="6" l="1"/>
  <c r="C944" i="6" s="1"/>
  <c r="E944" i="6" s="1"/>
  <c r="D943" i="6"/>
  <c r="A945" i="6"/>
  <c r="B945" i="6" l="1"/>
  <c r="C945" i="6" s="1"/>
  <c r="E945" i="6" s="1"/>
  <c r="D944" i="6"/>
  <c r="A946" i="6"/>
  <c r="B946" i="6" l="1"/>
  <c r="C946" i="6" s="1"/>
  <c r="E946" i="6" s="1"/>
  <c r="D945" i="6"/>
  <c r="A947" i="6"/>
  <c r="B947" i="6" l="1"/>
  <c r="C947" i="6" s="1"/>
  <c r="E947" i="6" s="1"/>
  <c r="D946" i="6"/>
  <c r="A948" i="6"/>
  <c r="B948" i="6" l="1"/>
  <c r="C948" i="6" s="1"/>
  <c r="E948" i="6" s="1"/>
  <c r="D947" i="6"/>
  <c r="A949" i="6"/>
  <c r="B949" i="6" l="1"/>
  <c r="C949" i="6" s="1"/>
  <c r="E949" i="6" s="1"/>
  <c r="D948" i="6"/>
  <c r="A950" i="6"/>
  <c r="B950" i="6" l="1"/>
  <c r="C950" i="6" s="1"/>
  <c r="E950" i="6" s="1"/>
  <c r="D949" i="6"/>
  <c r="A951" i="6"/>
  <c r="B951" i="6" l="1"/>
  <c r="C951" i="6" s="1"/>
  <c r="E951" i="6" s="1"/>
  <c r="D950" i="6"/>
  <c r="A952" i="6"/>
  <c r="B952" i="6" l="1"/>
  <c r="C952" i="6" s="1"/>
  <c r="E952" i="6" s="1"/>
  <c r="D951" i="6"/>
  <c r="A953" i="6"/>
  <c r="B953" i="6" l="1"/>
  <c r="C953" i="6" s="1"/>
  <c r="E953" i="6" s="1"/>
  <c r="D952" i="6"/>
  <c r="A954" i="6"/>
  <c r="B954" i="6" l="1"/>
  <c r="C954" i="6" s="1"/>
  <c r="E954" i="6" s="1"/>
  <c r="D953" i="6"/>
  <c r="A955" i="6"/>
  <c r="B955" i="6" l="1"/>
  <c r="C955" i="6" s="1"/>
  <c r="E955" i="6" s="1"/>
  <c r="D954" i="6"/>
  <c r="A956" i="6"/>
  <c r="B956" i="6" l="1"/>
  <c r="C956" i="6" s="1"/>
  <c r="E956" i="6" s="1"/>
  <c r="D955" i="6"/>
  <c r="A957" i="6"/>
  <c r="B957" i="6" l="1"/>
  <c r="C957" i="6" s="1"/>
  <c r="E957" i="6" s="1"/>
  <c r="D956" i="6"/>
  <c r="A958" i="6"/>
  <c r="B958" i="6" l="1"/>
  <c r="C958" i="6" s="1"/>
  <c r="E958" i="6" s="1"/>
  <c r="D957" i="6"/>
  <c r="A959" i="6"/>
  <c r="B959" i="6" l="1"/>
  <c r="C959" i="6" s="1"/>
  <c r="E959" i="6" s="1"/>
  <c r="D958" i="6"/>
  <c r="A960" i="6"/>
  <c r="B960" i="6" l="1"/>
  <c r="C960" i="6" s="1"/>
  <c r="E960" i="6" s="1"/>
  <c r="D959" i="6"/>
  <c r="A961" i="6"/>
  <c r="B961" i="6" l="1"/>
  <c r="C961" i="6" s="1"/>
  <c r="E961" i="6" s="1"/>
  <c r="D960" i="6"/>
  <c r="A962" i="6"/>
  <c r="B962" i="6" l="1"/>
  <c r="C962" i="6" s="1"/>
  <c r="E962" i="6" s="1"/>
  <c r="D961" i="6"/>
  <c r="A963" i="6"/>
  <c r="B963" i="6" l="1"/>
  <c r="C963" i="6" s="1"/>
  <c r="E963" i="6" s="1"/>
  <c r="D962" i="6"/>
  <c r="A964" i="6"/>
  <c r="B964" i="6" l="1"/>
  <c r="C964" i="6" s="1"/>
  <c r="E964" i="6" s="1"/>
  <c r="D963" i="6"/>
  <c r="A965" i="6"/>
  <c r="B965" i="6" l="1"/>
  <c r="C965" i="6" s="1"/>
  <c r="E965" i="6" s="1"/>
  <c r="D964" i="6"/>
  <c r="A966" i="6"/>
  <c r="B966" i="6" l="1"/>
  <c r="C966" i="6" s="1"/>
  <c r="E966" i="6" s="1"/>
  <c r="D965" i="6"/>
  <c r="A967" i="6"/>
  <c r="B967" i="6" l="1"/>
  <c r="C967" i="6" s="1"/>
  <c r="E967" i="6" s="1"/>
  <c r="D966" i="6"/>
  <c r="A968" i="6"/>
  <c r="B968" i="6" l="1"/>
  <c r="C968" i="6" s="1"/>
  <c r="E968" i="6" s="1"/>
  <c r="D967" i="6"/>
  <c r="A969" i="6"/>
  <c r="B969" i="6" l="1"/>
  <c r="C969" i="6" s="1"/>
  <c r="E969" i="6" s="1"/>
  <c r="D968" i="6"/>
  <c r="A970" i="6"/>
  <c r="B970" i="6" l="1"/>
  <c r="C970" i="6" s="1"/>
  <c r="E970" i="6" s="1"/>
  <c r="D969" i="6"/>
  <c r="A971" i="6"/>
  <c r="B971" i="6" l="1"/>
  <c r="C971" i="6" s="1"/>
  <c r="E971" i="6" s="1"/>
  <c r="D970" i="6"/>
  <c r="A972" i="6"/>
  <c r="B972" i="6" l="1"/>
  <c r="C972" i="6" s="1"/>
  <c r="E972" i="6" s="1"/>
  <c r="D971" i="6"/>
  <c r="A973" i="6"/>
  <c r="B973" i="6" l="1"/>
  <c r="C973" i="6" s="1"/>
  <c r="E973" i="6" s="1"/>
  <c r="D972" i="6"/>
  <c r="A974" i="6"/>
  <c r="B974" i="6" l="1"/>
  <c r="C974" i="6" s="1"/>
  <c r="E974" i="6" s="1"/>
  <c r="D973" i="6"/>
  <c r="A975" i="6"/>
  <c r="B975" i="6" l="1"/>
  <c r="C975" i="6" s="1"/>
  <c r="E975" i="6" s="1"/>
  <c r="D974" i="6"/>
  <c r="A976" i="6"/>
  <c r="B976" i="6" l="1"/>
  <c r="C976" i="6" s="1"/>
  <c r="E976" i="6" s="1"/>
  <c r="D975" i="6"/>
  <c r="A977" i="6"/>
  <c r="B977" i="6" l="1"/>
  <c r="C977" i="6" s="1"/>
  <c r="E977" i="6" s="1"/>
  <c r="D976" i="6"/>
  <c r="A978" i="6"/>
  <c r="B978" i="6" l="1"/>
  <c r="C978" i="6" s="1"/>
  <c r="E978" i="6" s="1"/>
  <c r="D977" i="6"/>
  <c r="A979" i="6"/>
  <c r="B979" i="6" l="1"/>
  <c r="C979" i="6" s="1"/>
  <c r="E979" i="6" s="1"/>
  <c r="D978" i="6"/>
  <c r="A980" i="6"/>
  <c r="B980" i="6" l="1"/>
  <c r="C980" i="6" s="1"/>
  <c r="E980" i="6" s="1"/>
  <c r="D979" i="6"/>
  <c r="A981" i="6"/>
  <c r="B981" i="6" l="1"/>
  <c r="C981" i="6" s="1"/>
  <c r="E981" i="6" s="1"/>
  <c r="D980" i="6"/>
  <c r="A982" i="6"/>
  <c r="B982" i="6" l="1"/>
  <c r="C982" i="6" s="1"/>
  <c r="E982" i="6" s="1"/>
  <c r="D981" i="6"/>
  <c r="A983" i="6"/>
  <c r="B983" i="6" l="1"/>
  <c r="C983" i="6" s="1"/>
  <c r="E983" i="6" s="1"/>
  <c r="D982" i="6"/>
  <c r="A984" i="6"/>
  <c r="B984" i="6" l="1"/>
  <c r="C984" i="6" s="1"/>
  <c r="E984" i="6" s="1"/>
  <c r="D983" i="6"/>
  <c r="A985" i="6"/>
  <c r="B985" i="6" l="1"/>
  <c r="C985" i="6" s="1"/>
  <c r="E985" i="6" s="1"/>
  <c r="D984" i="6"/>
  <c r="A986" i="6"/>
  <c r="B986" i="6" l="1"/>
  <c r="C986" i="6" s="1"/>
  <c r="E986" i="6" s="1"/>
  <c r="D985" i="6"/>
  <c r="A987" i="6"/>
  <c r="B987" i="6" l="1"/>
  <c r="C987" i="6" s="1"/>
  <c r="E987" i="6" s="1"/>
  <c r="D986" i="6"/>
  <c r="A988" i="6"/>
  <c r="B988" i="6" l="1"/>
  <c r="C988" i="6" s="1"/>
  <c r="E988" i="6" s="1"/>
  <c r="D987" i="6"/>
  <c r="A989" i="6"/>
  <c r="B989" i="6" l="1"/>
  <c r="C989" i="6" s="1"/>
  <c r="E989" i="6" s="1"/>
  <c r="D988" i="6"/>
  <c r="A990" i="6"/>
  <c r="B990" i="6" l="1"/>
  <c r="C990" i="6" s="1"/>
  <c r="E990" i="6" s="1"/>
  <c r="D989" i="6"/>
  <c r="A991" i="6"/>
  <c r="B991" i="6" l="1"/>
  <c r="C991" i="6" s="1"/>
  <c r="E991" i="6" s="1"/>
  <c r="D990" i="6"/>
  <c r="A992" i="6"/>
  <c r="B992" i="6" l="1"/>
  <c r="C992" i="6" s="1"/>
  <c r="E992" i="6" s="1"/>
  <c r="D991" i="6"/>
  <c r="A993" i="6"/>
  <c r="B993" i="6" l="1"/>
  <c r="C993" i="6" s="1"/>
  <c r="E993" i="6" s="1"/>
  <c r="D992" i="6"/>
  <c r="A994" i="6"/>
  <c r="B994" i="6" l="1"/>
  <c r="C994" i="6" s="1"/>
  <c r="E994" i="6" s="1"/>
  <c r="D993" i="6"/>
  <c r="A995" i="6"/>
  <c r="B995" i="6" l="1"/>
  <c r="C995" i="6" s="1"/>
  <c r="E995" i="6" s="1"/>
  <c r="D994" i="6"/>
  <c r="A996" i="6"/>
  <c r="B996" i="6" l="1"/>
  <c r="C996" i="6" s="1"/>
  <c r="E996" i="6" s="1"/>
  <c r="D995" i="6"/>
  <c r="A997" i="6"/>
  <c r="B997" i="6" l="1"/>
  <c r="C997" i="6" s="1"/>
  <c r="E997" i="6" s="1"/>
  <c r="D996" i="6"/>
  <c r="A998" i="6"/>
  <c r="B998" i="6" l="1"/>
  <c r="C998" i="6" s="1"/>
  <c r="E998" i="6" s="1"/>
  <c r="D997" i="6"/>
  <c r="A999" i="6"/>
  <c r="B999" i="6" l="1"/>
  <c r="C999" i="6" s="1"/>
  <c r="E999" i="6" s="1"/>
  <c r="D998" i="6"/>
  <c r="A1000" i="6"/>
  <c r="B1000" i="6" l="1"/>
  <c r="C1000" i="6" s="1"/>
  <c r="E1000" i="6" s="1"/>
  <c r="D999" i="6"/>
  <c r="A1001" i="6"/>
  <c r="B1001" i="6" l="1"/>
  <c r="C1001" i="6" s="1"/>
  <c r="E1001" i="6" s="1"/>
  <c r="D1000" i="6"/>
  <c r="A1002" i="6"/>
  <c r="B1002" i="6" l="1"/>
  <c r="C1002" i="6" s="1"/>
  <c r="E1002" i="6" s="1"/>
  <c r="D1001" i="6"/>
  <c r="A1003" i="6"/>
  <c r="B1003" i="6" l="1"/>
  <c r="C1003" i="6" s="1"/>
  <c r="E1003" i="6" s="1"/>
  <c r="D1002" i="6"/>
  <c r="A1004" i="6"/>
  <c r="B1004" i="6" l="1"/>
  <c r="C1004" i="6" s="1"/>
  <c r="E1004" i="6" s="1"/>
  <c r="D1003" i="6"/>
  <c r="A1005" i="6"/>
  <c r="B1005" i="6" l="1"/>
  <c r="C1005" i="6" s="1"/>
  <c r="E1005" i="6" s="1"/>
  <c r="D1004" i="6"/>
  <c r="A1006" i="6"/>
  <c r="B1006" i="6" l="1"/>
  <c r="C1006" i="6" s="1"/>
  <c r="E1006" i="6" s="1"/>
  <c r="D1005" i="6"/>
  <c r="A1007" i="6"/>
  <c r="B1007" i="6" l="1"/>
  <c r="C1007" i="6" s="1"/>
  <c r="E1007" i="6" s="1"/>
  <c r="D1006" i="6"/>
  <c r="A1008" i="6"/>
  <c r="B1008" i="6" l="1"/>
  <c r="C1008" i="6" s="1"/>
  <c r="E1008" i="6" s="1"/>
  <c r="D1007" i="6"/>
  <c r="A1009" i="6"/>
  <c r="B1009" i="6" l="1"/>
  <c r="C1009" i="6" s="1"/>
  <c r="E1009" i="6" s="1"/>
  <c r="D1008" i="6"/>
  <c r="A1010" i="6"/>
  <c r="B1010" i="6" s="1"/>
  <c r="D1009" i="6" l="1"/>
  <c r="A1011" i="6"/>
  <c r="B1011" i="6" s="1"/>
  <c r="C1011" i="6" s="1"/>
  <c r="D1011" i="6" s="1"/>
  <c r="C1010" i="6"/>
  <c r="E1010" i="6" s="1"/>
  <c r="D1010" i="6" l="1"/>
  <c r="E8" i="6" l="1"/>
  <c r="F8" i="6" s="1"/>
</calcChain>
</file>

<file path=xl/sharedStrings.xml><?xml version="1.0" encoding="utf-8"?>
<sst xmlns="http://schemas.openxmlformats.org/spreadsheetml/2006/main" count="22" uniqueCount="21">
  <si>
    <t>Q</t>
  </si>
  <si>
    <t>m³/s</t>
  </si>
  <si>
    <t>m/s</t>
  </si>
  <si>
    <t>m</t>
  </si>
  <si>
    <t>x0</t>
  </si>
  <si>
    <t>L</t>
  </si>
  <si>
    <t>x</t>
  </si>
  <si>
    <t>Au</t>
  </si>
  <si>
    <t>m²</t>
  </si>
  <si>
    <t>a</t>
  </si>
  <si>
    <t>b</t>
  </si>
  <si>
    <t>d</t>
  </si>
  <si>
    <t>t</t>
  </si>
  <si>
    <t>N</t>
  </si>
  <si>
    <t>K</t>
  </si>
  <si>
    <t>dAu*</t>
  </si>
  <si>
    <t>Au*</t>
  </si>
  <si>
    <t>y1</t>
  </si>
  <si>
    <t>y2</t>
  </si>
  <si>
    <t>G</t>
  </si>
  <si>
    <t>Fehler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</si>
</sst>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E+00"/>
    <numFmt numFmtId="166" formatCode="0.0E+00"/>
  </numFmts>
  <fonts count="8" x14ac:knownFonts="1">
    <font>
      <sz val="10"/>
      <name val="Arial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3F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3" fillId="4" borderId="2" applyNumberFormat="0" applyAlignment="0" applyProtection="0"/>
    <xf numFmtId="0" fontId="4" fillId="4" borderId="1" applyNumberFormat="0" applyAlignment="0" applyProtection="0"/>
  </cellStyleXfs>
  <cellXfs count="28">
    <xf numFmtId="0" fontId="0" fillId="0" borderId="0" xfId="0"/>
    <xf numFmtId="0" fontId="2" fillId="3" borderId="1" xfId="2"/>
    <xf numFmtId="2" fontId="2" fillId="3" borderId="1" xfId="2" applyNumberFormat="1"/>
    <xf numFmtId="11" fontId="5" fillId="4" borderId="1" xfId="4" applyNumberFormat="1" applyFont="1"/>
    <xf numFmtId="2" fontId="5" fillId="4" borderId="1" xfId="4" applyNumberFormat="1" applyFont="1"/>
    <xf numFmtId="11" fontId="5" fillId="4" borderId="1" xfId="4" quotePrefix="1" applyNumberFormat="1" applyFont="1"/>
    <xf numFmtId="164" fontId="5" fillId="4" borderId="1" xfId="4" applyNumberFormat="1" applyFont="1"/>
    <xf numFmtId="0" fontId="5" fillId="4" borderId="1" xfId="4" applyFont="1" applyAlignment="1">
      <alignment horizontal="right"/>
    </xf>
    <xf numFmtId="2" fontId="5" fillId="4" borderId="1" xfId="4" applyNumberFormat="1" applyFont="1" applyAlignment="1">
      <alignment horizontal="right"/>
    </xf>
    <xf numFmtId="165" fontId="7" fillId="0" borderId="0" xfId="0" applyNumberFormat="1" applyFont="1"/>
    <xf numFmtId="2" fontId="7" fillId="0" borderId="0" xfId="0" applyNumberFormat="1" applyFont="1"/>
    <xf numFmtId="164" fontId="7" fillId="0" borderId="0" xfId="0" applyNumberFormat="1" applyFont="1"/>
    <xf numFmtId="11" fontId="7" fillId="0" borderId="0" xfId="0" applyNumberFormat="1" applyFont="1"/>
    <xf numFmtId="0" fontId="7" fillId="0" borderId="0" xfId="0" applyFont="1"/>
    <xf numFmtId="2" fontId="7" fillId="0" borderId="0" xfId="0" applyNumberFormat="1" applyFont="1" applyFill="1"/>
    <xf numFmtId="2" fontId="7" fillId="0" borderId="0" xfId="0" quotePrefix="1" applyNumberFormat="1" applyFont="1"/>
    <xf numFmtId="2" fontId="7" fillId="5" borderId="0" xfId="0" applyNumberFormat="1" applyFont="1" applyFill="1"/>
    <xf numFmtId="0" fontId="2" fillId="3" borderId="1" xfId="2" applyAlignment="1">
      <alignment horizontal="right"/>
    </xf>
    <xf numFmtId="166" fontId="2" fillId="3" borderId="1" xfId="2" applyNumberFormat="1"/>
    <xf numFmtId="10" fontId="1" fillId="2" borderId="3" xfId="1" applyNumberFormat="1" applyBorder="1" applyAlignment="1">
      <alignment horizontal="center"/>
    </xf>
    <xf numFmtId="2" fontId="1" fillId="2" borderId="3" xfId="1" quotePrefix="1" applyNumberForma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6" fillId="4" borderId="2" xfId="3" applyNumberFormat="1" applyFont="1" applyAlignment="1">
      <alignment horizontal="right"/>
    </xf>
    <xf numFmtId="164" fontId="6" fillId="4" borderId="2" xfId="3" applyNumberFormat="1" applyFont="1" applyAlignment="1">
      <alignment horizontal="right"/>
    </xf>
    <xf numFmtId="0" fontId="5" fillId="6" borderId="4" xfId="4" applyFont="1" applyFill="1" applyBorder="1" applyAlignment="1">
      <alignment horizontal="center"/>
    </xf>
    <xf numFmtId="0" fontId="5" fillId="6" borderId="0" xfId="4" applyFont="1" applyFill="1" applyBorder="1" applyAlignment="1">
      <alignment horizontal="center"/>
    </xf>
    <xf numFmtId="0" fontId="2" fillId="6" borderId="4" xfId="2" applyFill="1" applyBorder="1" applyAlignment="1">
      <alignment horizontal="center"/>
    </xf>
    <xf numFmtId="0" fontId="2" fillId="6" borderId="0" xfId="2" applyFill="1" applyBorder="1" applyAlignment="1">
      <alignment horizontal="center"/>
    </xf>
  </cellXfs>
  <cellStyles count="5">
    <cellStyle name="Ausgabe" xfId="3" builtinId="21"/>
    <cellStyle name="Berechnung" xfId="4" builtinId="22"/>
    <cellStyle name="Eingabe" xfId="2" builtinId="20"/>
    <cellStyle name="Schlecht" xfId="1" builtinId="27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754932470252524E-2"/>
          <c:y val="3.1106965955270231E-2"/>
          <c:w val="0.9416857274946564"/>
          <c:h val="0.88138649906040689"/>
        </c:manualLayout>
      </c:layout>
      <c:scatterChart>
        <c:scatterStyle val="lineMarker"/>
        <c:varyColors val="0"/>
        <c:ser>
          <c:idx val="2"/>
          <c:order val="0"/>
          <c:tx>
            <c:v>Trennstromlinie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trendline>
            <c:trendlineType val="power"/>
            <c:dispRSqr val="0"/>
            <c:dispEq val="0"/>
          </c:trendline>
          <c:xVal>
            <c:numRef>
              <c:f>T!$A$11:$A$2003</c:f>
              <c:numCache>
                <c:formatCode>0.00</c:formatCode>
                <c:ptCount val="1993"/>
                <c:pt idx="0">
                  <c:v>-131.19478005053679</c:v>
                </c:pt>
                <c:pt idx="1">
                  <c:v>-125.06358527048626</c:v>
                </c:pt>
                <c:pt idx="2">
                  <c:v>-118.93239049043572</c:v>
                </c:pt>
                <c:pt idx="3">
                  <c:v>-112.80119571038519</c:v>
                </c:pt>
                <c:pt idx="4">
                  <c:v>-106.67000093033465</c:v>
                </c:pt>
                <c:pt idx="5">
                  <c:v>-100.53880615028412</c:v>
                </c:pt>
                <c:pt idx="6">
                  <c:v>-94.407611370233582</c:v>
                </c:pt>
                <c:pt idx="7">
                  <c:v>-88.276416590183047</c:v>
                </c:pt>
                <c:pt idx="8">
                  <c:v>-82.145221810132512</c:v>
                </c:pt>
                <c:pt idx="9">
                  <c:v>-76.014027030081976</c:v>
                </c:pt>
                <c:pt idx="10">
                  <c:v>-69.882832250031441</c:v>
                </c:pt>
                <c:pt idx="11">
                  <c:v>-63.751637469980906</c:v>
                </c:pt>
                <c:pt idx="12">
                  <c:v>-57.620442689930371</c:v>
                </c:pt>
                <c:pt idx="13">
                  <c:v>-51.489247909879836</c:v>
                </c:pt>
                <c:pt idx="14">
                  <c:v>-45.358053129829301</c:v>
                </c:pt>
                <c:pt idx="15">
                  <c:v>-39.226858349778766</c:v>
                </c:pt>
                <c:pt idx="16">
                  <c:v>-33.095663569728231</c:v>
                </c:pt>
                <c:pt idx="17">
                  <c:v>-26.964468789677696</c:v>
                </c:pt>
                <c:pt idx="18">
                  <c:v>-20.833274009627161</c:v>
                </c:pt>
                <c:pt idx="19">
                  <c:v>-14.702079229576624</c:v>
                </c:pt>
                <c:pt idx="20">
                  <c:v>-8.570884449526087</c:v>
                </c:pt>
                <c:pt idx="21">
                  <c:v>-2.4396896694755501</c:v>
                </c:pt>
                <c:pt idx="22">
                  <c:v>3.6915051105749868</c:v>
                </c:pt>
                <c:pt idx="23">
                  <c:v>9.8226998906255236</c:v>
                </c:pt>
                <c:pt idx="24">
                  <c:v>15.95389467067606</c:v>
                </c:pt>
                <c:pt idx="25">
                  <c:v>22.085089450726599</c:v>
                </c:pt>
                <c:pt idx="26">
                  <c:v>28.216284230777134</c:v>
                </c:pt>
                <c:pt idx="27">
                  <c:v>34.347479010827669</c:v>
                </c:pt>
                <c:pt idx="28">
                  <c:v>40.478673790878204</c:v>
                </c:pt>
                <c:pt idx="29">
                  <c:v>46.609868570928739</c:v>
                </c:pt>
                <c:pt idx="30">
                  <c:v>52.741063350979275</c:v>
                </c:pt>
                <c:pt idx="31">
                  <c:v>58.87225813102981</c:v>
                </c:pt>
                <c:pt idx="32">
                  <c:v>65.003452911080345</c:v>
                </c:pt>
                <c:pt idx="33">
                  <c:v>71.13464769113088</c:v>
                </c:pt>
                <c:pt idx="34">
                  <c:v>77.265842471181415</c:v>
                </c:pt>
                <c:pt idx="35">
                  <c:v>83.39703725123195</c:v>
                </c:pt>
                <c:pt idx="36">
                  <c:v>89.528232031282485</c:v>
                </c:pt>
                <c:pt idx="37">
                  <c:v>95.65942681133302</c:v>
                </c:pt>
                <c:pt idx="38">
                  <c:v>101.79062159138356</c:v>
                </c:pt>
                <c:pt idx="39">
                  <c:v>107.92181637143409</c:v>
                </c:pt>
                <c:pt idx="40">
                  <c:v>114.05301115148463</c:v>
                </c:pt>
                <c:pt idx="41">
                  <c:v>120.18420593153516</c:v>
                </c:pt>
                <c:pt idx="42">
                  <c:v>126.3154007115857</c:v>
                </c:pt>
                <c:pt idx="43">
                  <c:v>132.44659549163623</c:v>
                </c:pt>
                <c:pt idx="44">
                  <c:v>138.57779027168678</c:v>
                </c:pt>
                <c:pt idx="45">
                  <c:v>144.70898505173733</c:v>
                </c:pt>
                <c:pt idx="46">
                  <c:v>150.84017983178788</c:v>
                </c:pt>
                <c:pt idx="47">
                  <c:v>156.97137461183843</c:v>
                </c:pt>
                <c:pt idx="48">
                  <c:v>163.10256939188898</c:v>
                </c:pt>
                <c:pt idx="49">
                  <c:v>169.23376417193953</c:v>
                </c:pt>
                <c:pt idx="50">
                  <c:v>175.36495895199008</c:v>
                </c:pt>
                <c:pt idx="51">
                  <c:v>181.49615373204063</c:v>
                </c:pt>
                <c:pt idx="52">
                  <c:v>187.62734851209117</c:v>
                </c:pt>
                <c:pt idx="53">
                  <c:v>193.75854329214172</c:v>
                </c:pt>
                <c:pt idx="54">
                  <c:v>199.88973807219227</c:v>
                </c:pt>
                <c:pt idx="55">
                  <c:v>206.02093285224282</c:v>
                </c:pt>
                <c:pt idx="56">
                  <c:v>212.15212763229337</c:v>
                </c:pt>
                <c:pt idx="57">
                  <c:v>218.28332241234392</c:v>
                </c:pt>
                <c:pt idx="58">
                  <c:v>224.41451719239447</c:v>
                </c:pt>
                <c:pt idx="59">
                  <c:v>230.54571197244502</c:v>
                </c:pt>
                <c:pt idx="60">
                  <c:v>236.67690675249557</c:v>
                </c:pt>
                <c:pt idx="61">
                  <c:v>242.80810153254612</c:v>
                </c:pt>
                <c:pt idx="62">
                  <c:v>248.93929631259667</c:v>
                </c:pt>
                <c:pt idx="63">
                  <c:v>255.07049109264722</c:v>
                </c:pt>
                <c:pt idx="64">
                  <c:v>261.20168587269774</c:v>
                </c:pt>
                <c:pt idx="65">
                  <c:v>267.33288065274826</c:v>
                </c:pt>
                <c:pt idx="66">
                  <c:v>273.46407543279878</c:v>
                </c:pt>
                <c:pt idx="67">
                  <c:v>279.5952702128493</c:v>
                </c:pt>
                <c:pt idx="68">
                  <c:v>285.72646499289982</c:v>
                </c:pt>
                <c:pt idx="69">
                  <c:v>291.85765977295034</c:v>
                </c:pt>
                <c:pt idx="70">
                  <c:v>297.98885455300086</c:v>
                </c:pt>
                <c:pt idx="71">
                  <c:v>304.12004933305138</c:v>
                </c:pt>
                <c:pt idx="72">
                  <c:v>310.2512441131019</c:v>
                </c:pt>
                <c:pt idx="73">
                  <c:v>316.38243889315243</c:v>
                </c:pt>
                <c:pt idx="74">
                  <c:v>322.51363367320295</c:v>
                </c:pt>
                <c:pt idx="75">
                  <c:v>328.64482845325347</c:v>
                </c:pt>
                <c:pt idx="76">
                  <c:v>334.77602323330399</c:v>
                </c:pt>
                <c:pt idx="77">
                  <c:v>340.90721801335451</c:v>
                </c:pt>
                <c:pt idx="78">
                  <c:v>347.03841279340503</c:v>
                </c:pt>
                <c:pt idx="79">
                  <c:v>353.16960757345555</c:v>
                </c:pt>
                <c:pt idx="80">
                  <c:v>359.30080235350607</c:v>
                </c:pt>
                <c:pt idx="81">
                  <c:v>365.43199713355659</c:v>
                </c:pt>
                <c:pt idx="82">
                  <c:v>371.56319191360711</c:v>
                </c:pt>
                <c:pt idx="83">
                  <c:v>377.69438669365763</c:v>
                </c:pt>
                <c:pt idx="84">
                  <c:v>383.82558147370816</c:v>
                </c:pt>
                <c:pt idx="85">
                  <c:v>389.95677625375868</c:v>
                </c:pt>
                <c:pt idx="86">
                  <c:v>396.0879710338092</c:v>
                </c:pt>
                <c:pt idx="87">
                  <c:v>402.21916581385972</c:v>
                </c:pt>
                <c:pt idx="88">
                  <c:v>408.35036059391024</c:v>
                </c:pt>
                <c:pt idx="89">
                  <c:v>414.48155537396076</c:v>
                </c:pt>
                <c:pt idx="90">
                  <c:v>420.61275015401128</c:v>
                </c:pt>
                <c:pt idx="91">
                  <c:v>426.7439449340618</c:v>
                </c:pt>
                <c:pt idx="92">
                  <c:v>432.87513971411232</c:v>
                </c:pt>
                <c:pt idx="93">
                  <c:v>439.00633449416284</c:v>
                </c:pt>
                <c:pt idx="94">
                  <c:v>445.13752927421336</c:v>
                </c:pt>
                <c:pt idx="95">
                  <c:v>451.26872405426388</c:v>
                </c:pt>
                <c:pt idx="96">
                  <c:v>457.39991883431441</c:v>
                </c:pt>
                <c:pt idx="97">
                  <c:v>463.53111361436493</c:v>
                </c:pt>
                <c:pt idx="98">
                  <c:v>469.66230839441545</c:v>
                </c:pt>
                <c:pt idx="99">
                  <c:v>475.79350317446597</c:v>
                </c:pt>
                <c:pt idx="100">
                  <c:v>481.92469795451649</c:v>
                </c:pt>
                <c:pt idx="101">
                  <c:v>488.05589273456701</c:v>
                </c:pt>
                <c:pt idx="102">
                  <c:v>494.18708751461753</c:v>
                </c:pt>
                <c:pt idx="103">
                  <c:v>500.31828229466805</c:v>
                </c:pt>
                <c:pt idx="104">
                  <c:v>506.44947707471857</c:v>
                </c:pt>
                <c:pt idx="105">
                  <c:v>512.58067185476909</c:v>
                </c:pt>
                <c:pt idx="106">
                  <c:v>518.71186663481967</c:v>
                </c:pt>
                <c:pt idx="107">
                  <c:v>524.84306141487025</c:v>
                </c:pt>
                <c:pt idx="108">
                  <c:v>530.97425619492083</c:v>
                </c:pt>
                <c:pt idx="109">
                  <c:v>537.1054509749714</c:v>
                </c:pt>
                <c:pt idx="110">
                  <c:v>543.23664575502198</c:v>
                </c:pt>
                <c:pt idx="111">
                  <c:v>549.36784053507256</c:v>
                </c:pt>
                <c:pt idx="112">
                  <c:v>555.49903531512314</c:v>
                </c:pt>
                <c:pt idx="113">
                  <c:v>561.63023009517372</c:v>
                </c:pt>
                <c:pt idx="114">
                  <c:v>567.76142487522429</c:v>
                </c:pt>
                <c:pt idx="115">
                  <c:v>573.89261965527487</c:v>
                </c:pt>
                <c:pt idx="116">
                  <c:v>580.02381443532545</c:v>
                </c:pt>
                <c:pt idx="117">
                  <c:v>586.15500921537603</c:v>
                </c:pt>
                <c:pt idx="118">
                  <c:v>592.2862039954266</c:v>
                </c:pt>
                <c:pt idx="119">
                  <c:v>598.41739877547718</c:v>
                </c:pt>
                <c:pt idx="120">
                  <c:v>604.54859355552776</c:v>
                </c:pt>
                <c:pt idx="121">
                  <c:v>610.67978833557834</c:v>
                </c:pt>
                <c:pt idx="122">
                  <c:v>616.81098311562891</c:v>
                </c:pt>
                <c:pt idx="123">
                  <c:v>622.94217789567949</c:v>
                </c:pt>
                <c:pt idx="124">
                  <c:v>629.07337267573007</c:v>
                </c:pt>
                <c:pt idx="125">
                  <c:v>635.20456745578065</c:v>
                </c:pt>
                <c:pt idx="126">
                  <c:v>641.33576223583123</c:v>
                </c:pt>
                <c:pt idx="127">
                  <c:v>647.4669570158818</c:v>
                </c:pt>
                <c:pt idx="128">
                  <c:v>653.59815179593238</c:v>
                </c:pt>
                <c:pt idx="129">
                  <c:v>659.72934657598296</c:v>
                </c:pt>
                <c:pt idx="130">
                  <c:v>665.86054135603354</c:v>
                </c:pt>
                <c:pt idx="131">
                  <c:v>671.99173613608411</c:v>
                </c:pt>
                <c:pt idx="132">
                  <c:v>678.12293091613469</c:v>
                </c:pt>
                <c:pt idx="133">
                  <c:v>684.25412569618527</c:v>
                </c:pt>
                <c:pt idx="134">
                  <c:v>690.38532047623585</c:v>
                </c:pt>
                <c:pt idx="135">
                  <c:v>696.51651525628643</c:v>
                </c:pt>
                <c:pt idx="136">
                  <c:v>702.647710036337</c:v>
                </c:pt>
                <c:pt idx="137">
                  <c:v>708.77890481638758</c:v>
                </c:pt>
                <c:pt idx="138">
                  <c:v>714.91009959643816</c:v>
                </c:pt>
                <c:pt idx="139">
                  <c:v>721.04129437648874</c:v>
                </c:pt>
                <c:pt idx="140">
                  <c:v>727.17248915653931</c:v>
                </c:pt>
                <c:pt idx="141">
                  <c:v>733.30368393658989</c:v>
                </c:pt>
                <c:pt idx="142">
                  <c:v>739.43487871664047</c:v>
                </c:pt>
                <c:pt idx="143">
                  <c:v>745.56607349669105</c:v>
                </c:pt>
                <c:pt idx="144">
                  <c:v>751.69726827674162</c:v>
                </c:pt>
                <c:pt idx="145">
                  <c:v>757.8284630567922</c:v>
                </c:pt>
                <c:pt idx="146">
                  <c:v>763.95965783684278</c:v>
                </c:pt>
                <c:pt idx="147">
                  <c:v>770.09085261689336</c:v>
                </c:pt>
                <c:pt idx="148">
                  <c:v>776.22204739694394</c:v>
                </c:pt>
                <c:pt idx="149">
                  <c:v>782.35324217699451</c:v>
                </c:pt>
                <c:pt idx="150">
                  <c:v>788.48443695704509</c:v>
                </c:pt>
                <c:pt idx="151">
                  <c:v>794.61563173709567</c:v>
                </c:pt>
                <c:pt idx="152">
                  <c:v>800.74682651714625</c:v>
                </c:pt>
                <c:pt idx="153">
                  <c:v>806.87802129719682</c:v>
                </c:pt>
                <c:pt idx="154">
                  <c:v>813.0092160772474</c:v>
                </c:pt>
                <c:pt idx="155">
                  <c:v>819.14041085729798</c:v>
                </c:pt>
                <c:pt idx="156">
                  <c:v>825.27160563734856</c:v>
                </c:pt>
                <c:pt idx="157">
                  <c:v>831.40280041739913</c:v>
                </c:pt>
                <c:pt idx="158">
                  <c:v>837.53399519744971</c:v>
                </c:pt>
                <c:pt idx="159">
                  <c:v>843.66518997750029</c:v>
                </c:pt>
                <c:pt idx="160">
                  <c:v>849.79638475755087</c:v>
                </c:pt>
                <c:pt idx="161">
                  <c:v>855.92757953760145</c:v>
                </c:pt>
                <c:pt idx="162">
                  <c:v>862.05877431765202</c:v>
                </c:pt>
                <c:pt idx="163">
                  <c:v>868.1899690977026</c:v>
                </c:pt>
                <c:pt idx="164">
                  <c:v>874.32116387775318</c:v>
                </c:pt>
                <c:pt idx="165">
                  <c:v>880.45235865780376</c:v>
                </c:pt>
                <c:pt idx="166">
                  <c:v>886.58355343785433</c:v>
                </c:pt>
                <c:pt idx="167">
                  <c:v>892.71474821790491</c:v>
                </c:pt>
                <c:pt idx="168">
                  <c:v>898.84594299795549</c:v>
                </c:pt>
                <c:pt idx="169">
                  <c:v>904.97713777800607</c:v>
                </c:pt>
                <c:pt idx="170">
                  <c:v>911.10833255805665</c:v>
                </c:pt>
                <c:pt idx="171">
                  <c:v>917.23952733810722</c:v>
                </c:pt>
                <c:pt idx="172">
                  <c:v>923.3707221181578</c:v>
                </c:pt>
                <c:pt idx="173">
                  <c:v>929.50191689820838</c:v>
                </c:pt>
                <c:pt idx="174">
                  <c:v>935.63311167825896</c:v>
                </c:pt>
                <c:pt idx="175">
                  <c:v>941.76430645830953</c:v>
                </c:pt>
                <c:pt idx="176">
                  <c:v>947.89550123836011</c:v>
                </c:pt>
                <c:pt idx="177">
                  <c:v>954.02669601841069</c:v>
                </c:pt>
                <c:pt idx="178">
                  <c:v>960.15789079846127</c:v>
                </c:pt>
                <c:pt idx="179">
                  <c:v>966.28908557851184</c:v>
                </c:pt>
                <c:pt idx="180">
                  <c:v>972.42028035856242</c:v>
                </c:pt>
                <c:pt idx="181">
                  <c:v>978.551475138613</c:v>
                </c:pt>
                <c:pt idx="182">
                  <c:v>984.68266991866358</c:v>
                </c:pt>
                <c:pt idx="183">
                  <c:v>990.81386469871416</c:v>
                </c:pt>
                <c:pt idx="184">
                  <c:v>996.94505947876473</c:v>
                </c:pt>
                <c:pt idx="185">
                  <c:v>1003.0762542588153</c:v>
                </c:pt>
                <c:pt idx="186">
                  <c:v>1009.2074490388659</c:v>
                </c:pt>
                <c:pt idx="187">
                  <c:v>1015.3386438189165</c:v>
                </c:pt>
                <c:pt idx="188">
                  <c:v>1021.469838598967</c:v>
                </c:pt>
                <c:pt idx="189">
                  <c:v>1027.6010333790175</c:v>
                </c:pt>
                <c:pt idx="190">
                  <c:v>1033.732228159068</c:v>
                </c:pt>
                <c:pt idx="191">
                  <c:v>1039.8634229391184</c:v>
                </c:pt>
                <c:pt idx="192">
                  <c:v>1045.9946177191689</c:v>
                </c:pt>
                <c:pt idx="193">
                  <c:v>1052.1258124992194</c:v>
                </c:pt>
                <c:pt idx="194">
                  <c:v>1058.2570072792698</c:v>
                </c:pt>
                <c:pt idx="195">
                  <c:v>1064.3882020593203</c:v>
                </c:pt>
                <c:pt idx="196">
                  <c:v>1070.5193968393708</c:v>
                </c:pt>
                <c:pt idx="197">
                  <c:v>1076.6505916194212</c:v>
                </c:pt>
                <c:pt idx="198">
                  <c:v>1082.7817863994717</c:v>
                </c:pt>
                <c:pt idx="199">
                  <c:v>1088.9129811795221</c:v>
                </c:pt>
                <c:pt idx="200">
                  <c:v>1095.0441759595726</c:v>
                </c:pt>
                <c:pt idx="201">
                  <c:v>1101.1753707396231</c:v>
                </c:pt>
                <c:pt idx="202">
                  <c:v>1107.3065655196735</c:v>
                </c:pt>
                <c:pt idx="203">
                  <c:v>1113.437760299724</c:v>
                </c:pt>
                <c:pt idx="204">
                  <c:v>1119.5689550797745</c:v>
                </c:pt>
                <c:pt idx="205">
                  <c:v>1125.7001498598249</c:v>
                </c:pt>
                <c:pt idx="206">
                  <c:v>1131.8313446398754</c:v>
                </c:pt>
                <c:pt idx="207">
                  <c:v>1137.9625394199259</c:v>
                </c:pt>
                <c:pt idx="208">
                  <c:v>1144.0937341999763</c:v>
                </c:pt>
                <c:pt idx="209">
                  <c:v>1150.2249289800268</c:v>
                </c:pt>
                <c:pt idx="210">
                  <c:v>1156.3561237600773</c:v>
                </c:pt>
                <c:pt idx="211">
                  <c:v>1162.4873185401277</c:v>
                </c:pt>
                <c:pt idx="212">
                  <c:v>1168.6185133201782</c:v>
                </c:pt>
                <c:pt idx="213">
                  <c:v>1174.7497081002286</c:v>
                </c:pt>
                <c:pt idx="214">
                  <c:v>1180.8809028802791</c:v>
                </c:pt>
                <c:pt idx="215">
                  <c:v>1187.0120976603296</c:v>
                </c:pt>
                <c:pt idx="216">
                  <c:v>1193.14329244038</c:v>
                </c:pt>
                <c:pt idx="217">
                  <c:v>1199.2744872204305</c:v>
                </c:pt>
                <c:pt idx="218">
                  <c:v>1205.405682000481</c:v>
                </c:pt>
                <c:pt idx="219">
                  <c:v>1211.5368767805314</c:v>
                </c:pt>
                <c:pt idx="220">
                  <c:v>1217.6680715605819</c:v>
                </c:pt>
                <c:pt idx="221">
                  <c:v>1223.7992663406324</c:v>
                </c:pt>
                <c:pt idx="222">
                  <c:v>1229.9304611206828</c:v>
                </c:pt>
                <c:pt idx="223">
                  <c:v>1236.0616559007333</c:v>
                </c:pt>
                <c:pt idx="224">
                  <c:v>1242.1928506807837</c:v>
                </c:pt>
                <c:pt idx="225">
                  <c:v>1248.3240454608342</c:v>
                </c:pt>
                <c:pt idx="226">
                  <c:v>1254.4552402408847</c:v>
                </c:pt>
                <c:pt idx="227">
                  <c:v>1260.5864350209351</c:v>
                </c:pt>
                <c:pt idx="228">
                  <c:v>1266.7176298009856</c:v>
                </c:pt>
                <c:pt idx="229">
                  <c:v>1272.8488245810361</c:v>
                </c:pt>
                <c:pt idx="230">
                  <c:v>1278.9800193610865</c:v>
                </c:pt>
                <c:pt idx="231">
                  <c:v>1285.111214141137</c:v>
                </c:pt>
                <c:pt idx="232">
                  <c:v>1291.2424089211875</c:v>
                </c:pt>
                <c:pt idx="233">
                  <c:v>1297.3736037012379</c:v>
                </c:pt>
                <c:pt idx="234">
                  <c:v>1303.5047984812884</c:v>
                </c:pt>
                <c:pt idx="235">
                  <c:v>1309.6359932613389</c:v>
                </c:pt>
                <c:pt idx="236">
                  <c:v>1315.7671880413893</c:v>
                </c:pt>
                <c:pt idx="237">
                  <c:v>1321.8983828214398</c:v>
                </c:pt>
                <c:pt idx="238">
                  <c:v>1328.0295776014902</c:v>
                </c:pt>
                <c:pt idx="239">
                  <c:v>1334.1607723815407</c:v>
                </c:pt>
                <c:pt idx="240">
                  <c:v>1340.2919671615912</c:v>
                </c:pt>
                <c:pt idx="241">
                  <c:v>1346.4231619416416</c:v>
                </c:pt>
                <c:pt idx="242">
                  <c:v>1352.5543567216921</c:v>
                </c:pt>
                <c:pt idx="243">
                  <c:v>1358.6855515017426</c:v>
                </c:pt>
                <c:pt idx="244">
                  <c:v>1364.816746281793</c:v>
                </c:pt>
                <c:pt idx="245">
                  <c:v>1370.9479410618435</c:v>
                </c:pt>
                <c:pt idx="246">
                  <c:v>1377.079135841894</c:v>
                </c:pt>
                <c:pt idx="247">
                  <c:v>1383.2103306219444</c:v>
                </c:pt>
                <c:pt idx="248">
                  <c:v>1389.3415254019949</c:v>
                </c:pt>
                <c:pt idx="249">
                  <c:v>1395.4727201820454</c:v>
                </c:pt>
                <c:pt idx="250">
                  <c:v>1401.6039149620958</c:v>
                </c:pt>
                <c:pt idx="251">
                  <c:v>1407.7351097421463</c:v>
                </c:pt>
                <c:pt idx="252">
                  <c:v>1413.8663045221967</c:v>
                </c:pt>
                <c:pt idx="253">
                  <c:v>1419.9974993022472</c:v>
                </c:pt>
                <c:pt idx="254">
                  <c:v>1426.1286940822977</c:v>
                </c:pt>
                <c:pt idx="255">
                  <c:v>1432.2598888623481</c:v>
                </c:pt>
                <c:pt idx="256">
                  <c:v>1438.3910836423986</c:v>
                </c:pt>
                <c:pt idx="257">
                  <c:v>1444.5222784224491</c:v>
                </c:pt>
                <c:pt idx="258">
                  <c:v>1450.6534732024995</c:v>
                </c:pt>
                <c:pt idx="259">
                  <c:v>1456.78466798255</c:v>
                </c:pt>
                <c:pt idx="260">
                  <c:v>1462.9158627626005</c:v>
                </c:pt>
                <c:pt idx="261">
                  <c:v>1469.0470575426509</c:v>
                </c:pt>
                <c:pt idx="262">
                  <c:v>1475.1782523227014</c:v>
                </c:pt>
                <c:pt idx="263">
                  <c:v>1481.3094471027518</c:v>
                </c:pt>
                <c:pt idx="264">
                  <c:v>1487.4406418828023</c:v>
                </c:pt>
                <c:pt idx="265">
                  <c:v>1493.5718366628528</c:v>
                </c:pt>
                <c:pt idx="266">
                  <c:v>1499.7030314429032</c:v>
                </c:pt>
                <c:pt idx="267">
                  <c:v>1505.8342262229537</c:v>
                </c:pt>
                <c:pt idx="268">
                  <c:v>1511.9654210030042</c:v>
                </c:pt>
                <c:pt idx="269">
                  <c:v>1518.0966157830546</c:v>
                </c:pt>
                <c:pt idx="270">
                  <c:v>1524.2278105631051</c:v>
                </c:pt>
                <c:pt idx="271">
                  <c:v>1530.3590053431556</c:v>
                </c:pt>
                <c:pt idx="272">
                  <c:v>1536.490200123206</c:v>
                </c:pt>
                <c:pt idx="273">
                  <c:v>1542.6213949032565</c:v>
                </c:pt>
                <c:pt idx="274">
                  <c:v>1548.752589683307</c:v>
                </c:pt>
                <c:pt idx="275">
                  <c:v>1554.8837844633574</c:v>
                </c:pt>
                <c:pt idx="276">
                  <c:v>1561.0149792434079</c:v>
                </c:pt>
                <c:pt idx="277">
                  <c:v>1567.1461740234583</c:v>
                </c:pt>
                <c:pt idx="278">
                  <c:v>1573.2773688035088</c:v>
                </c:pt>
                <c:pt idx="279">
                  <c:v>1579.4085635835593</c:v>
                </c:pt>
                <c:pt idx="280">
                  <c:v>1585.5397583636097</c:v>
                </c:pt>
                <c:pt idx="281">
                  <c:v>1591.6709531436602</c:v>
                </c:pt>
                <c:pt idx="282">
                  <c:v>1597.8021479237107</c:v>
                </c:pt>
                <c:pt idx="283">
                  <c:v>1603.9333427037611</c:v>
                </c:pt>
                <c:pt idx="284">
                  <c:v>1610.0645374838116</c:v>
                </c:pt>
                <c:pt idx="285">
                  <c:v>1616.1957322638621</c:v>
                </c:pt>
                <c:pt idx="286">
                  <c:v>1622.3269270439125</c:v>
                </c:pt>
                <c:pt idx="287">
                  <c:v>1628.458121823963</c:v>
                </c:pt>
                <c:pt idx="288">
                  <c:v>1634.5893166040134</c:v>
                </c:pt>
                <c:pt idx="289">
                  <c:v>1640.7205113840639</c:v>
                </c:pt>
                <c:pt idx="290">
                  <c:v>1646.8517061641144</c:v>
                </c:pt>
                <c:pt idx="291">
                  <c:v>1652.9829009441648</c:v>
                </c:pt>
                <c:pt idx="292">
                  <c:v>1659.1140957242153</c:v>
                </c:pt>
                <c:pt idx="293">
                  <c:v>1665.2452905042658</c:v>
                </c:pt>
                <c:pt idx="294">
                  <c:v>1671.3764852843162</c:v>
                </c:pt>
                <c:pt idx="295">
                  <c:v>1677.5076800643667</c:v>
                </c:pt>
                <c:pt idx="296">
                  <c:v>1683.6388748444172</c:v>
                </c:pt>
                <c:pt idx="297">
                  <c:v>1689.7700696244676</c:v>
                </c:pt>
                <c:pt idx="298">
                  <c:v>1695.9012644045181</c:v>
                </c:pt>
                <c:pt idx="299">
                  <c:v>1702.0324591845686</c:v>
                </c:pt>
                <c:pt idx="300">
                  <c:v>1708.163653964619</c:v>
                </c:pt>
                <c:pt idx="301">
                  <c:v>1714.2948487446695</c:v>
                </c:pt>
                <c:pt idx="302">
                  <c:v>1720.4260435247199</c:v>
                </c:pt>
                <c:pt idx="303">
                  <c:v>1726.5572383047704</c:v>
                </c:pt>
                <c:pt idx="304">
                  <c:v>1732.6884330848209</c:v>
                </c:pt>
                <c:pt idx="305">
                  <c:v>1738.8196278648713</c:v>
                </c:pt>
                <c:pt idx="306">
                  <c:v>1744.9508226449218</c:v>
                </c:pt>
                <c:pt idx="307">
                  <c:v>1751.0820174249723</c:v>
                </c:pt>
                <c:pt idx="308">
                  <c:v>1757.2132122050227</c:v>
                </c:pt>
                <c:pt idx="309">
                  <c:v>1763.3444069850732</c:v>
                </c:pt>
                <c:pt idx="310">
                  <c:v>1769.4756017651237</c:v>
                </c:pt>
                <c:pt idx="311">
                  <c:v>1775.6067965451741</c:v>
                </c:pt>
                <c:pt idx="312">
                  <c:v>1781.7379913252246</c:v>
                </c:pt>
                <c:pt idx="313">
                  <c:v>1787.869186105275</c:v>
                </c:pt>
                <c:pt idx="314">
                  <c:v>1794.0003808853255</c:v>
                </c:pt>
                <c:pt idx="315">
                  <c:v>1800.131575665376</c:v>
                </c:pt>
                <c:pt idx="316">
                  <c:v>1806.2627704454264</c:v>
                </c:pt>
                <c:pt idx="317">
                  <c:v>1812.3939652254769</c:v>
                </c:pt>
                <c:pt idx="318">
                  <c:v>1818.5251600055274</c:v>
                </c:pt>
                <c:pt idx="319">
                  <c:v>1824.6563547855778</c:v>
                </c:pt>
                <c:pt idx="320">
                  <c:v>1830.7875495656283</c:v>
                </c:pt>
                <c:pt idx="321">
                  <c:v>1836.9187443456788</c:v>
                </c:pt>
                <c:pt idx="322">
                  <c:v>1843.0499391257292</c:v>
                </c:pt>
                <c:pt idx="323">
                  <c:v>1849.1811339057797</c:v>
                </c:pt>
                <c:pt idx="324">
                  <c:v>1855.3123286858302</c:v>
                </c:pt>
                <c:pt idx="325">
                  <c:v>1861.4435234658806</c:v>
                </c:pt>
                <c:pt idx="326">
                  <c:v>1867.5747182459311</c:v>
                </c:pt>
                <c:pt idx="327">
                  <c:v>1873.7059130259815</c:v>
                </c:pt>
                <c:pt idx="328">
                  <c:v>1879.837107806032</c:v>
                </c:pt>
                <c:pt idx="329">
                  <c:v>1885.9683025860825</c:v>
                </c:pt>
                <c:pt idx="330">
                  <c:v>1892.0994973661329</c:v>
                </c:pt>
                <c:pt idx="331">
                  <c:v>1898.2306921461834</c:v>
                </c:pt>
                <c:pt idx="332">
                  <c:v>1904.3618869262339</c:v>
                </c:pt>
                <c:pt idx="333">
                  <c:v>1910.4930817062843</c:v>
                </c:pt>
                <c:pt idx="334">
                  <c:v>1916.6242764863348</c:v>
                </c:pt>
                <c:pt idx="335">
                  <c:v>1922.7554712663853</c:v>
                </c:pt>
                <c:pt idx="336">
                  <c:v>1928.8866660464357</c:v>
                </c:pt>
                <c:pt idx="337">
                  <c:v>1935.0178608264862</c:v>
                </c:pt>
                <c:pt idx="338">
                  <c:v>1941.1490556065366</c:v>
                </c:pt>
                <c:pt idx="339">
                  <c:v>1947.2802503865871</c:v>
                </c:pt>
                <c:pt idx="340">
                  <c:v>1953.4114451666376</c:v>
                </c:pt>
                <c:pt idx="341">
                  <c:v>1959.542639946688</c:v>
                </c:pt>
                <c:pt idx="342">
                  <c:v>1965.6738347267385</c:v>
                </c:pt>
                <c:pt idx="343">
                  <c:v>1971.805029506789</c:v>
                </c:pt>
                <c:pt idx="344">
                  <c:v>1977.9362242868394</c:v>
                </c:pt>
                <c:pt idx="345">
                  <c:v>1984.0674190668899</c:v>
                </c:pt>
                <c:pt idx="346">
                  <c:v>1990.1986138469404</c:v>
                </c:pt>
                <c:pt idx="347">
                  <c:v>1996.3298086269908</c:v>
                </c:pt>
                <c:pt idx="348">
                  <c:v>2002.4610034070413</c:v>
                </c:pt>
                <c:pt idx="349">
                  <c:v>2008.5921981870918</c:v>
                </c:pt>
                <c:pt idx="350">
                  <c:v>2014.7233929671422</c:v>
                </c:pt>
                <c:pt idx="351">
                  <c:v>2020.8545877471927</c:v>
                </c:pt>
                <c:pt idx="352">
                  <c:v>2026.9857825272431</c:v>
                </c:pt>
                <c:pt idx="353">
                  <c:v>2033.1169773072936</c:v>
                </c:pt>
                <c:pt idx="354">
                  <c:v>2039.2481720873441</c:v>
                </c:pt>
                <c:pt idx="355">
                  <c:v>2045.3793668673945</c:v>
                </c:pt>
                <c:pt idx="356">
                  <c:v>2051.5105616474452</c:v>
                </c:pt>
                <c:pt idx="357">
                  <c:v>2057.6417564274957</c:v>
                </c:pt>
                <c:pt idx="358">
                  <c:v>2063.7729512075462</c:v>
                </c:pt>
                <c:pt idx="359">
                  <c:v>2069.9041459875966</c:v>
                </c:pt>
                <c:pt idx="360">
                  <c:v>2076.0353407676471</c:v>
                </c:pt>
                <c:pt idx="361">
                  <c:v>2082.1665355476975</c:v>
                </c:pt>
                <c:pt idx="362">
                  <c:v>2088.297730327748</c:v>
                </c:pt>
                <c:pt idx="363">
                  <c:v>2094.4289251077985</c:v>
                </c:pt>
                <c:pt idx="364">
                  <c:v>2100.5601198878489</c:v>
                </c:pt>
                <c:pt idx="365">
                  <c:v>2106.6913146678994</c:v>
                </c:pt>
                <c:pt idx="366">
                  <c:v>2112.8225094479499</c:v>
                </c:pt>
                <c:pt idx="367">
                  <c:v>2118.9537042280003</c:v>
                </c:pt>
                <c:pt idx="368">
                  <c:v>2125.0848990080508</c:v>
                </c:pt>
                <c:pt idx="369">
                  <c:v>2131.2160937881013</c:v>
                </c:pt>
                <c:pt idx="370">
                  <c:v>2137.3472885681517</c:v>
                </c:pt>
                <c:pt idx="371">
                  <c:v>2143.4784833482022</c:v>
                </c:pt>
                <c:pt idx="372">
                  <c:v>2149.6096781282527</c:v>
                </c:pt>
                <c:pt idx="373">
                  <c:v>2155.7408729083031</c:v>
                </c:pt>
                <c:pt idx="374">
                  <c:v>2161.8720676883536</c:v>
                </c:pt>
                <c:pt idx="375">
                  <c:v>2168.003262468404</c:v>
                </c:pt>
                <c:pt idx="376">
                  <c:v>2174.1344572484545</c:v>
                </c:pt>
                <c:pt idx="377">
                  <c:v>2180.265652028505</c:v>
                </c:pt>
                <c:pt idx="378">
                  <c:v>2186.3968468085554</c:v>
                </c:pt>
                <c:pt idx="379">
                  <c:v>2192.5280415886059</c:v>
                </c:pt>
                <c:pt idx="380">
                  <c:v>2198.6592363686564</c:v>
                </c:pt>
                <c:pt idx="381">
                  <c:v>2204.7904311487068</c:v>
                </c:pt>
                <c:pt idx="382">
                  <c:v>2210.9216259287573</c:v>
                </c:pt>
                <c:pt idx="383">
                  <c:v>2217.0528207088078</c:v>
                </c:pt>
                <c:pt idx="384">
                  <c:v>2223.1840154888582</c:v>
                </c:pt>
                <c:pt idx="385">
                  <c:v>2229.3152102689087</c:v>
                </c:pt>
                <c:pt idx="386">
                  <c:v>2235.4464050489592</c:v>
                </c:pt>
                <c:pt idx="387">
                  <c:v>2241.5775998290096</c:v>
                </c:pt>
                <c:pt idx="388">
                  <c:v>2247.7087946090601</c:v>
                </c:pt>
                <c:pt idx="389">
                  <c:v>2253.8399893891105</c:v>
                </c:pt>
                <c:pt idx="390">
                  <c:v>2259.971184169161</c:v>
                </c:pt>
                <c:pt idx="391">
                  <c:v>2266.1023789492115</c:v>
                </c:pt>
                <c:pt idx="392">
                  <c:v>2272.2335737292619</c:v>
                </c:pt>
                <c:pt idx="393">
                  <c:v>2278.3647685093124</c:v>
                </c:pt>
                <c:pt idx="394">
                  <c:v>2284.4959632893629</c:v>
                </c:pt>
                <c:pt idx="395">
                  <c:v>2290.6271580694133</c:v>
                </c:pt>
                <c:pt idx="396">
                  <c:v>2296.7583528494638</c:v>
                </c:pt>
                <c:pt idx="397">
                  <c:v>2302.8895476295143</c:v>
                </c:pt>
                <c:pt idx="398">
                  <c:v>2309.0207424095647</c:v>
                </c:pt>
                <c:pt idx="399">
                  <c:v>2315.1519371896152</c:v>
                </c:pt>
                <c:pt idx="400">
                  <c:v>2321.2831319696656</c:v>
                </c:pt>
                <c:pt idx="401">
                  <c:v>2327.4143267497161</c:v>
                </c:pt>
                <c:pt idx="402">
                  <c:v>2333.5455215297666</c:v>
                </c:pt>
                <c:pt idx="403">
                  <c:v>2339.676716309817</c:v>
                </c:pt>
                <c:pt idx="404">
                  <c:v>2345.8079110898675</c:v>
                </c:pt>
                <c:pt idx="405">
                  <c:v>2351.939105869918</c:v>
                </c:pt>
                <c:pt idx="406">
                  <c:v>2358.0703006499684</c:v>
                </c:pt>
                <c:pt idx="407">
                  <c:v>2364.2014954300189</c:v>
                </c:pt>
                <c:pt idx="408">
                  <c:v>2370.3326902100694</c:v>
                </c:pt>
                <c:pt idx="409">
                  <c:v>2376.4638849901198</c:v>
                </c:pt>
                <c:pt idx="410">
                  <c:v>2382.5950797701703</c:v>
                </c:pt>
                <c:pt idx="411">
                  <c:v>2388.7262745502208</c:v>
                </c:pt>
                <c:pt idx="412">
                  <c:v>2394.8574693302712</c:v>
                </c:pt>
                <c:pt idx="413">
                  <c:v>2400.9886641103217</c:v>
                </c:pt>
                <c:pt idx="414">
                  <c:v>2407.1198588903721</c:v>
                </c:pt>
                <c:pt idx="415">
                  <c:v>2413.2510536704226</c:v>
                </c:pt>
                <c:pt idx="416">
                  <c:v>2419.3822484504731</c:v>
                </c:pt>
                <c:pt idx="417">
                  <c:v>2425.5134432305235</c:v>
                </c:pt>
                <c:pt idx="418">
                  <c:v>2431.644638010574</c:v>
                </c:pt>
                <c:pt idx="419">
                  <c:v>2437.7758327906245</c:v>
                </c:pt>
                <c:pt idx="420">
                  <c:v>2443.9070275706749</c:v>
                </c:pt>
                <c:pt idx="421">
                  <c:v>2450.0382223507254</c:v>
                </c:pt>
                <c:pt idx="422">
                  <c:v>2456.1694171307759</c:v>
                </c:pt>
                <c:pt idx="423">
                  <c:v>2462.3006119108263</c:v>
                </c:pt>
                <c:pt idx="424">
                  <c:v>2468.4318066908768</c:v>
                </c:pt>
                <c:pt idx="425">
                  <c:v>2474.5630014709272</c:v>
                </c:pt>
                <c:pt idx="426">
                  <c:v>2480.6941962509777</c:v>
                </c:pt>
                <c:pt idx="427">
                  <c:v>2486.8253910310282</c:v>
                </c:pt>
                <c:pt idx="428">
                  <c:v>2492.9565858110786</c:v>
                </c:pt>
                <c:pt idx="429">
                  <c:v>2499.0877805911291</c:v>
                </c:pt>
                <c:pt idx="430">
                  <c:v>2505.2189753711796</c:v>
                </c:pt>
                <c:pt idx="431">
                  <c:v>2511.35017015123</c:v>
                </c:pt>
                <c:pt idx="432">
                  <c:v>2517.4813649312805</c:v>
                </c:pt>
                <c:pt idx="433">
                  <c:v>2523.612559711331</c:v>
                </c:pt>
                <c:pt idx="434">
                  <c:v>2529.7437544913814</c:v>
                </c:pt>
                <c:pt idx="435">
                  <c:v>2535.8749492714319</c:v>
                </c:pt>
                <c:pt idx="436">
                  <c:v>2542.0061440514824</c:v>
                </c:pt>
                <c:pt idx="437">
                  <c:v>2548.1373388315328</c:v>
                </c:pt>
                <c:pt idx="438">
                  <c:v>2554.2685336115833</c:v>
                </c:pt>
                <c:pt idx="439">
                  <c:v>2560.3997283916337</c:v>
                </c:pt>
                <c:pt idx="440">
                  <c:v>2566.5309231716842</c:v>
                </c:pt>
                <c:pt idx="441">
                  <c:v>2572.6621179517347</c:v>
                </c:pt>
                <c:pt idx="442">
                  <c:v>2578.7933127317851</c:v>
                </c:pt>
                <c:pt idx="443">
                  <c:v>2584.9245075118356</c:v>
                </c:pt>
                <c:pt idx="444">
                  <c:v>2591.0557022918861</c:v>
                </c:pt>
                <c:pt idx="445">
                  <c:v>2597.1868970719365</c:v>
                </c:pt>
                <c:pt idx="446">
                  <c:v>2603.318091851987</c:v>
                </c:pt>
                <c:pt idx="447">
                  <c:v>2609.4492866320375</c:v>
                </c:pt>
                <c:pt idx="448">
                  <c:v>2615.5804814120879</c:v>
                </c:pt>
                <c:pt idx="449">
                  <c:v>2621.7116761921384</c:v>
                </c:pt>
                <c:pt idx="450">
                  <c:v>2627.8428709721888</c:v>
                </c:pt>
                <c:pt idx="451">
                  <c:v>2633.9740657522393</c:v>
                </c:pt>
                <c:pt idx="452">
                  <c:v>2640.1052605322898</c:v>
                </c:pt>
                <c:pt idx="453">
                  <c:v>2646.2364553123402</c:v>
                </c:pt>
                <c:pt idx="454">
                  <c:v>2652.3676500923907</c:v>
                </c:pt>
                <c:pt idx="455">
                  <c:v>2658.4988448724412</c:v>
                </c:pt>
                <c:pt idx="456">
                  <c:v>2664.6300396524916</c:v>
                </c:pt>
                <c:pt idx="457">
                  <c:v>2670.7612344325421</c:v>
                </c:pt>
                <c:pt idx="458">
                  <c:v>2676.8924292125926</c:v>
                </c:pt>
                <c:pt idx="459">
                  <c:v>2683.023623992643</c:v>
                </c:pt>
                <c:pt idx="460">
                  <c:v>2689.1548187726935</c:v>
                </c:pt>
                <c:pt idx="461">
                  <c:v>2695.286013552744</c:v>
                </c:pt>
                <c:pt idx="462">
                  <c:v>2701.4172083327944</c:v>
                </c:pt>
                <c:pt idx="463">
                  <c:v>2707.5484031128449</c:v>
                </c:pt>
                <c:pt idx="464">
                  <c:v>2713.6795978928953</c:v>
                </c:pt>
                <c:pt idx="465">
                  <c:v>2719.8107926729458</c:v>
                </c:pt>
                <c:pt idx="466">
                  <c:v>2725.9419874529963</c:v>
                </c:pt>
                <c:pt idx="467">
                  <c:v>2732.0731822330467</c:v>
                </c:pt>
                <c:pt idx="468">
                  <c:v>2738.2043770130972</c:v>
                </c:pt>
                <c:pt idx="469">
                  <c:v>2744.3355717931477</c:v>
                </c:pt>
                <c:pt idx="470">
                  <c:v>2750.4667665731981</c:v>
                </c:pt>
                <c:pt idx="471">
                  <c:v>2756.5979613532486</c:v>
                </c:pt>
                <c:pt idx="472">
                  <c:v>2762.7291561332991</c:v>
                </c:pt>
                <c:pt idx="473">
                  <c:v>2768.8603509133495</c:v>
                </c:pt>
                <c:pt idx="474">
                  <c:v>2774.9915456934</c:v>
                </c:pt>
                <c:pt idx="475">
                  <c:v>2781.1227404734504</c:v>
                </c:pt>
                <c:pt idx="476">
                  <c:v>2787.2539352535009</c:v>
                </c:pt>
                <c:pt idx="477">
                  <c:v>2793.3851300335514</c:v>
                </c:pt>
                <c:pt idx="478">
                  <c:v>2799.5163248136018</c:v>
                </c:pt>
                <c:pt idx="479">
                  <c:v>2805.6475195936523</c:v>
                </c:pt>
                <c:pt idx="480">
                  <c:v>2811.7787143737028</c:v>
                </c:pt>
                <c:pt idx="481">
                  <c:v>2817.9099091537532</c:v>
                </c:pt>
                <c:pt idx="482">
                  <c:v>2824.0411039338037</c:v>
                </c:pt>
                <c:pt idx="483">
                  <c:v>2830.1722987138542</c:v>
                </c:pt>
                <c:pt idx="484">
                  <c:v>2836.3034934939046</c:v>
                </c:pt>
                <c:pt idx="485">
                  <c:v>2842.4346882739551</c:v>
                </c:pt>
                <c:pt idx="486">
                  <c:v>2848.5658830540056</c:v>
                </c:pt>
                <c:pt idx="487">
                  <c:v>2854.697077834056</c:v>
                </c:pt>
                <c:pt idx="488">
                  <c:v>2860.8282726141065</c:v>
                </c:pt>
                <c:pt idx="489">
                  <c:v>2866.9594673941569</c:v>
                </c:pt>
                <c:pt idx="490">
                  <c:v>2873.0906621742074</c:v>
                </c:pt>
                <c:pt idx="491">
                  <c:v>2879.2218569542579</c:v>
                </c:pt>
                <c:pt idx="492">
                  <c:v>2885.3530517343083</c:v>
                </c:pt>
                <c:pt idx="493">
                  <c:v>2891.4842465143588</c:v>
                </c:pt>
                <c:pt idx="494">
                  <c:v>2897.6154412944093</c:v>
                </c:pt>
                <c:pt idx="495">
                  <c:v>2903.7466360744597</c:v>
                </c:pt>
                <c:pt idx="496">
                  <c:v>2909.8778308545102</c:v>
                </c:pt>
                <c:pt idx="497">
                  <c:v>2916.0090256345607</c:v>
                </c:pt>
                <c:pt idx="498">
                  <c:v>2922.1402204146111</c:v>
                </c:pt>
                <c:pt idx="499">
                  <c:v>2928.2714151946616</c:v>
                </c:pt>
                <c:pt idx="500">
                  <c:v>2934.402609974712</c:v>
                </c:pt>
                <c:pt idx="501">
                  <c:v>2940.5338047547625</c:v>
                </c:pt>
                <c:pt idx="502">
                  <c:v>2946.664999534813</c:v>
                </c:pt>
                <c:pt idx="503">
                  <c:v>2952.7961943148634</c:v>
                </c:pt>
                <c:pt idx="504">
                  <c:v>2958.9273890949139</c:v>
                </c:pt>
                <c:pt idx="505">
                  <c:v>2965.0585838749644</c:v>
                </c:pt>
                <c:pt idx="506">
                  <c:v>2971.1897786550148</c:v>
                </c:pt>
                <c:pt idx="507">
                  <c:v>2977.3209734350653</c:v>
                </c:pt>
                <c:pt idx="508">
                  <c:v>2983.4521682151158</c:v>
                </c:pt>
                <c:pt idx="509">
                  <c:v>2989.5833629951662</c:v>
                </c:pt>
                <c:pt idx="510">
                  <c:v>2995.7145577752167</c:v>
                </c:pt>
                <c:pt idx="511">
                  <c:v>3001.8457525552672</c:v>
                </c:pt>
                <c:pt idx="512">
                  <c:v>3007.9769473353176</c:v>
                </c:pt>
                <c:pt idx="513">
                  <c:v>3014.1081421153681</c:v>
                </c:pt>
                <c:pt idx="514">
                  <c:v>3020.2393368954185</c:v>
                </c:pt>
                <c:pt idx="515">
                  <c:v>3026.370531675469</c:v>
                </c:pt>
                <c:pt idx="516">
                  <c:v>3032.5017264555195</c:v>
                </c:pt>
                <c:pt idx="517">
                  <c:v>3038.6329212355699</c:v>
                </c:pt>
                <c:pt idx="518">
                  <c:v>3044.7641160156204</c:v>
                </c:pt>
                <c:pt idx="519">
                  <c:v>3050.8953107956709</c:v>
                </c:pt>
                <c:pt idx="520">
                  <c:v>3057.0265055757213</c:v>
                </c:pt>
                <c:pt idx="521">
                  <c:v>3063.1577003557718</c:v>
                </c:pt>
                <c:pt idx="522">
                  <c:v>3069.2888951358223</c:v>
                </c:pt>
                <c:pt idx="523">
                  <c:v>3075.4200899158727</c:v>
                </c:pt>
                <c:pt idx="524">
                  <c:v>3081.5512846959232</c:v>
                </c:pt>
                <c:pt idx="525">
                  <c:v>3087.6824794759737</c:v>
                </c:pt>
                <c:pt idx="526">
                  <c:v>3093.8136742560241</c:v>
                </c:pt>
                <c:pt idx="527">
                  <c:v>3099.9448690360746</c:v>
                </c:pt>
                <c:pt idx="528">
                  <c:v>3106.076063816125</c:v>
                </c:pt>
                <c:pt idx="529">
                  <c:v>3112.2072585961755</c:v>
                </c:pt>
                <c:pt idx="530">
                  <c:v>3118.338453376226</c:v>
                </c:pt>
                <c:pt idx="531">
                  <c:v>3124.4696481562764</c:v>
                </c:pt>
                <c:pt idx="532">
                  <c:v>3130.6008429363269</c:v>
                </c:pt>
                <c:pt idx="533">
                  <c:v>3136.7320377163774</c:v>
                </c:pt>
                <c:pt idx="534">
                  <c:v>3142.8632324964278</c:v>
                </c:pt>
                <c:pt idx="535">
                  <c:v>3148.9944272764783</c:v>
                </c:pt>
                <c:pt idx="536">
                  <c:v>3155.1256220565288</c:v>
                </c:pt>
                <c:pt idx="537">
                  <c:v>3161.2568168365792</c:v>
                </c:pt>
                <c:pt idx="538">
                  <c:v>3167.3880116166297</c:v>
                </c:pt>
                <c:pt idx="539">
                  <c:v>3173.5192063966801</c:v>
                </c:pt>
                <c:pt idx="540">
                  <c:v>3179.6504011767306</c:v>
                </c:pt>
                <c:pt idx="541">
                  <c:v>3185.7815959567811</c:v>
                </c:pt>
                <c:pt idx="542">
                  <c:v>3191.9127907368315</c:v>
                </c:pt>
                <c:pt idx="543">
                  <c:v>3198.043985516882</c:v>
                </c:pt>
                <c:pt idx="544">
                  <c:v>3204.1751802969325</c:v>
                </c:pt>
                <c:pt idx="545">
                  <c:v>3210.3063750769829</c:v>
                </c:pt>
                <c:pt idx="546">
                  <c:v>3216.4375698570334</c:v>
                </c:pt>
                <c:pt idx="547">
                  <c:v>3222.5687646370839</c:v>
                </c:pt>
                <c:pt idx="548">
                  <c:v>3228.6999594171343</c:v>
                </c:pt>
                <c:pt idx="549">
                  <c:v>3234.8311541971848</c:v>
                </c:pt>
                <c:pt idx="550">
                  <c:v>3240.9623489772353</c:v>
                </c:pt>
                <c:pt idx="551">
                  <c:v>3247.0935437572857</c:v>
                </c:pt>
                <c:pt idx="552">
                  <c:v>3253.2247385373362</c:v>
                </c:pt>
                <c:pt idx="553">
                  <c:v>3259.3559333173866</c:v>
                </c:pt>
                <c:pt idx="554">
                  <c:v>3265.4871280974371</c:v>
                </c:pt>
                <c:pt idx="555">
                  <c:v>3271.6183228774876</c:v>
                </c:pt>
                <c:pt idx="556">
                  <c:v>3277.749517657538</c:v>
                </c:pt>
                <c:pt idx="557">
                  <c:v>3283.8807124375885</c:v>
                </c:pt>
                <c:pt idx="558">
                  <c:v>3290.011907217639</c:v>
                </c:pt>
                <c:pt idx="559">
                  <c:v>3296.1431019976894</c:v>
                </c:pt>
                <c:pt idx="560">
                  <c:v>3302.2742967777399</c:v>
                </c:pt>
                <c:pt idx="561">
                  <c:v>3308.4054915577904</c:v>
                </c:pt>
                <c:pt idx="562">
                  <c:v>3314.5366863378408</c:v>
                </c:pt>
                <c:pt idx="563">
                  <c:v>3320.6678811178913</c:v>
                </c:pt>
                <c:pt idx="564">
                  <c:v>3326.7990758979417</c:v>
                </c:pt>
                <c:pt idx="565">
                  <c:v>3332.9302706779922</c:v>
                </c:pt>
                <c:pt idx="566">
                  <c:v>3339.0614654580427</c:v>
                </c:pt>
                <c:pt idx="567">
                  <c:v>3345.1926602380931</c:v>
                </c:pt>
                <c:pt idx="568">
                  <c:v>3351.3238550181436</c:v>
                </c:pt>
                <c:pt idx="569">
                  <c:v>3357.4550497981941</c:v>
                </c:pt>
                <c:pt idx="570">
                  <c:v>3363.5862445782445</c:v>
                </c:pt>
                <c:pt idx="571">
                  <c:v>3369.717439358295</c:v>
                </c:pt>
                <c:pt idx="572">
                  <c:v>3375.8486341383455</c:v>
                </c:pt>
                <c:pt idx="573">
                  <c:v>3381.9798289183959</c:v>
                </c:pt>
                <c:pt idx="574">
                  <c:v>3388.1110236984464</c:v>
                </c:pt>
                <c:pt idx="575">
                  <c:v>3394.2422184784969</c:v>
                </c:pt>
                <c:pt idx="576">
                  <c:v>3400.3734132585473</c:v>
                </c:pt>
                <c:pt idx="577">
                  <c:v>3406.5046080385978</c:v>
                </c:pt>
                <c:pt idx="578">
                  <c:v>3412.6358028186482</c:v>
                </c:pt>
                <c:pt idx="579">
                  <c:v>3418.7669975986987</c:v>
                </c:pt>
                <c:pt idx="580">
                  <c:v>3424.8981923787492</c:v>
                </c:pt>
                <c:pt idx="581">
                  <c:v>3431.0293871587996</c:v>
                </c:pt>
                <c:pt idx="582">
                  <c:v>3437.1605819388501</c:v>
                </c:pt>
                <c:pt idx="583">
                  <c:v>3443.2917767189006</c:v>
                </c:pt>
                <c:pt idx="584">
                  <c:v>3449.422971498951</c:v>
                </c:pt>
                <c:pt idx="585">
                  <c:v>3455.5541662790015</c:v>
                </c:pt>
                <c:pt idx="586">
                  <c:v>3461.685361059052</c:v>
                </c:pt>
                <c:pt idx="587">
                  <c:v>3467.8165558391024</c:v>
                </c:pt>
                <c:pt idx="588">
                  <c:v>3473.9477506191529</c:v>
                </c:pt>
                <c:pt idx="589">
                  <c:v>3480.0789453992033</c:v>
                </c:pt>
                <c:pt idx="590">
                  <c:v>3486.2101401792538</c:v>
                </c:pt>
                <c:pt idx="591">
                  <c:v>3492.3413349593043</c:v>
                </c:pt>
                <c:pt idx="592">
                  <c:v>3498.4725297393547</c:v>
                </c:pt>
                <c:pt idx="593">
                  <c:v>3504.6037245194052</c:v>
                </c:pt>
                <c:pt idx="594">
                  <c:v>3510.7349192994557</c:v>
                </c:pt>
                <c:pt idx="595">
                  <c:v>3516.8661140795061</c:v>
                </c:pt>
                <c:pt idx="596">
                  <c:v>3522.9973088595566</c:v>
                </c:pt>
                <c:pt idx="597">
                  <c:v>3529.1285036396071</c:v>
                </c:pt>
                <c:pt idx="598">
                  <c:v>3535.2596984196575</c:v>
                </c:pt>
                <c:pt idx="599">
                  <c:v>3541.390893199708</c:v>
                </c:pt>
                <c:pt idx="600">
                  <c:v>3547.5220879797585</c:v>
                </c:pt>
                <c:pt idx="601">
                  <c:v>3553.6532827598089</c:v>
                </c:pt>
                <c:pt idx="602">
                  <c:v>3559.7844775398594</c:v>
                </c:pt>
                <c:pt idx="603">
                  <c:v>3565.9156723199098</c:v>
                </c:pt>
                <c:pt idx="604">
                  <c:v>3572.0468670999603</c:v>
                </c:pt>
                <c:pt idx="605">
                  <c:v>3578.1780618800108</c:v>
                </c:pt>
                <c:pt idx="606">
                  <c:v>3584.3092566600612</c:v>
                </c:pt>
                <c:pt idx="607">
                  <c:v>3590.4404514401117</c:v>
                </c:pt>
                <c:pt idx="608">
                  <c:v>3596.5716462201622</c:v>
                </c:pt>
                <c:pt idx="609">
                  <c:v>3602.7028410002126</c:v>
                </c:pt>
                <c:pt idx="610">
                  <c:v>3608.8340357802631</c:v>
                </c:pt>
                <c:pt idx="611">
                  <c:v>3614.9652305603136</c:v>
                </c:pt>
                <c:pt idx="612">
                  <c:v>3621.096425340364</c:v>
                </c:pt>
                <c:pt idx="613">
                  <c:v>3627.2276201204145</c:v>
                </c:pt>
                <c:pt idx="614">
                  <c:v>3633.3588149004649</c:v>
                </c:pt>
                <c:pt idx="615">
                  <c:v>3639.4900096805154</c:v>
                </c:pt>
                <c:pt idx="616">
                  <c:v>3645.6212044605659</c:v>
                </c:pt>
                <c:pt idx="617">
                  <c:v>3651.7523992406163</c:v>
                </c:pt>
                <c:pt idx="618">
                  <c:v>3657.8835940206668</c:v>
                </c:pt>
                <c:pt idx="619">
                  <c:v>3664.0147888007173</c:v>
                </c:pt>
                <c:pt idx="620">
                  <c:v>3670.1459835807677</c:v>
                </c:pt>
                <c:pt idx="621">
                  <c:v>3676.2771783608182</c:v>
                </c:pt>
                <c:pt idx="622">
                  <c:v>3682.4083731408687</c:v>
                </c:pt>
                <c:pt idx="623">
                  <c:v>3688.5395679209191</c:v>
                </c:pt>
                <c:pt idx="624">
                  <c:v>3694.6707627009696</c:v>
                </c:pt>
                <c:pt idx="625">
                  <c:v>3700.8019574810201</c:v>
                </c:pt>
                <c:pt idx="626">
                  <c:v>3706.9331522610705</c:v>
                </c:pt>
                <c:pt idx="627">
                  <c:v>3713.064347041121</c:v>
                </c:pt>
                <c:pt idx="628">
                  <c:v>3719.1955418211714</c:v>
                </c:pt>
                <c:pt idx="629">
                  <c:v>3725.3267366012219</c:v>
                </c:pt>
                <c:pt idx="630">
                  <c:v>3731.4579313812724</c:v>
                </c:pt>
                <c:pt idx="631">
                  <c:v>3737.5891261613228</c:v>
                </c:pt>
                <c:pt idx="632">
                  <c:v>3743.7203209413733</c:v>
                </c:pt>
                <c:pt idx="633">
                  <c:v>3749.8515157214238</c:v>
                </c:pt>
                <c:pt idx="634">
                  <c:v>3755.9827105014742</c:v>
                </c:pt>
                <c:pt idx="635">
                  <c:v>3762.1139052815247</c:v>
                </c:pt>
                <c:pt idx="636">
                  <c:v>3768.2451000615752</c:v>
                </c:pt>
                <c:pt idx="637">
                  <c:v>3774.3762948416256</c:v>
                </c:pt>
                <c:pt idx="638">
                  <c:v>3780.5074896216761</c:v>
                </c:pt>
                <c:pt idx="639">
                  <c:v>3786.6386844017266</c:v>
                </c:pt>
                <c:pt idx="640">
                  <c:v>3792.769879181777</c:v>
                </c:pt>
                <c:pt idx="641">
                  <c:v>3798.9010739618275</c:v>
                </c:pt>
                <c:pt idx="642">
                  <c:v>3805.0322687418779</c:v>
                </c:pt>
                <c:pt idx="643">
                  <c:v>3811.1634635219284</c:v>
                </c:pt>
                <c:pt idx="644">
                  <c:v>3817.2946583019789</c:v>
                </c:pt>
                <c:pt idx="645">
                  <c:v>3823.4258530820293</c:v>
                </c:pt>
                <c:pt idx="646">
                  <c:v>3829.5570478620798</c:v>
                </c:pt>
                <c:pt idx="647">
                  <c:v>3835.6882426421303</c:v>
                </c:pt>
                <c:pt idx="648">
                  <c:v>3841.8194374221807</c:v>
                </c:pt>
                <c:pt idx="649">
                  <c:v>3847.9506322022312</c:v>
                </c:pt>
                <c:pt idx="650">
                  <c:v>3854.0818269822817</c:v>
                </c:pt>
                <c:pt idx="651">
                  <c:v>3860.2130217623321</c:v>
                </c:pt>
                <c:pt idx="652">
                  <c:v>3866.3442165423826</c:v>
                </c:pt>
                <c:pt idx="653">
                  <c:v>3872.475411322433</c:v>
                </c:pt>
                <c:pt idx="654">
                  <c:v>3878.6066061024835</c:v>
                </c:pt>
                <c:pt idx="655">
                  <c:v>3884.737800882534</c:v>
                </c:pt>
                <c:pt idx="656">
                  <c:v>3890.8689956625844</c:v>
                </c:pt>
                <c:pt idx="657">
                  <c:v>3897.0001904426349</c:v>
                </c:pt>
                <c:pt idx="658">
                  <c:v>3903.1313852226854</c:v>
                </c:pt>
                <c:pt idx="659">
                  <c:v>3909.2625800027358</c:v>
                </c:pt>
                <c:pt idx="660">
                  <c:v>3915.3937747827863</c:v>
                </c:pt>
                <c:pt idx="661">
                  <c:v>3921.5249695628368</c:v>
                </c:pt>
                <c:pt idx="662">
                  <c:v>3927.6561643428872</c:v>
                </c:pt>
                <c:pt idx="663">
                  <c:v>3933.7873591229377</c:v>
                </c:pt>
                <c:pt idx="664">
                  <c:v>3939.9185539029882</c:v>
                </c:pt>
                <c:pt idx="665">
                  <c:v>3946.0497486830386</c:v>
                </c:pt>
                <c:pt idx="666">
                  <c:v>3952.1809434630891</c:v>
                </c:pt>
                <c:pt idx="667">
                  <c:v>3958.3121382431395</c:v>
                </c:pt>
                <c:pt idx="668">
                  <c:v>3964.44333302319</c:v>
                </c:pt>
                <c:pt idx="669">
                  <c:v>3970.5745278032405</c:v>
                </c:pt>
                <c:pt idx="670">
                  <c:v>3976.7057225832909</c:v>
                </c:pt>
                <c:pt idx="671">
                  <c:v>3982.8369173633414</c:v>
                </c:pt>
                <c:pt idx="672">
                  <c:v>3988.9681121433919</c:v>
                </c:pt>
                <c:pt idx="673">
                  <c:v>3995.0993069234423</c:v>
                </c:pt>
                <c:pt idx="674">
                  <c:v>4001.2305017034928</c:v>
                </c:pt>
                <c:pt idx="675">
                  <c:v>4007.3616964835433</c:v>
                </c:pt>
                <c:pt idx="676">
                  <c:v>4013.4928912635937</c:v>
                </c:pt>
                <c:pt idx="677">
                  <c:v>4019.6240860436442</c:v>
                </c:pt>
                <c:pt idx="678">
                  <c:v>4025.7552808236946</c:v>
                </c:pt>
                <c:pt idx="679">
                  <c:v>4031.8864756037451</c:v>
                </c:pt>
                <c:pt idx="680">
                  <c:v>4038.0176703837956</c:v>
                </c:pt>
                <c:pt idx="681">
                  <c:v>4044.148865163846</c:v>
                </c:pt>
                <c:pt idx="682">
                  <c:v>4050.2800599438965</c:v>
                </c:pt>
                <c:pt idx="683">
                  <c:v>4056.411254723947</c:v>
                </c:pt>
                <c:pt idx="684">
                  <c:v>4062.5424495039974</c:v>
                </c:pt>
                <c:pt idx="685">
                  <c:v>4068.6736442840479</c:v>
                </c:pt>
                <c:pt idx="686">
                  <c:v>4074.8048390640984</c:v>
                </c:pt>
                <c:pt idx="687">
                  <c:v>4080.9360338441488</c:v>
                </c:pt>
                <c:pt idx="688">
                  <c:v>4087.0672286241993</c:v>
                </c:pt>
                <c:pt idx="689">
                  <c:v>4093.1984234042498</c:v>
                </c:pt>
                <c:pt idx="690">
                  <c:v>4099.3296181843007</c:v>
                </c:pt>
                <c:pt idx="691">
                  <c:v>4105.4608129643511</c:v>
                </c:pt>
                <c:pt idx="692">
                  <c:v>4111.5920077444016</c:v>
                </c:pt>
                <c:pt idx="693">
                  <c:v>4117.7232025244521</c:v>
                </c:pt>
                <c:pt idx="694">
                  <c:v>4123.8543973045025</c:v>
                </c:pt>
                <c:pt idx="695">
                  <c:v>4129.985592084553</c:v>
                </c:pt>
                <c:pt idx="696">
                  <c:v>4136.1167868646035</c:v>
                </c:pt>
                <c:pt idx="697">
                  <c:v>4142.2479816446539</c:v>
                </c:pt>
                <c:pt idx="698">
                  <c:v>4148.3791764247044</c:v>
                </c:pt>
                <c:pt idx="699">
                  <c:v>4154.5103712047548</c:v>
                </c:pt>
                <c:pt idx="700">
                  <c:v>4160.6415659848053</c:v>
                </c:pt>
                <c:pt idx="701">
                  <c:v>4166.7727607648558</c:v>
                </c:pt>
                <c:pt idx="702">
                  <c:v>4172.9039555449062</c:v>
                </c:pt>
                <c:pt idx="703">
                  <c:v>4179.0351503249567</c:v>
                </c:pt>
                <c:pt idx="704">
                  <c:v>4185.1663451050072</c:v>
                </c:pt>
                <c:pt idx="705">
                  <c:v>4191.2975398850576</c:v>
                </c:pt>
                <c:pt idx="706">
                  <c:v>4197.4287346651081</c:v>
                </c:pt>
                <c:pt idx="707">
                  <c:v>4203.5599294451586</c:v>
                </c:pt>
                <c:pt idx="708">
                  <c:v>4209.691124225209</c:v>
                </c:pt>
                <c:pt idx="709">
                  <c:v>4215.8223190052595</c:v>
                </c:pt>
                <c:pt idx="710">
                  <c:v>4221.95351378531</c:v>
                </c:pt>
                <c:pt idx="711">
                  <c:v>4228.0847085653604</c:v>
                </c:pt>
                <c:pt idx="712">
                  <c:v>4234.2159033454109</c:v>
                </c:pt>
                <c:pt idx="713">
                  <c:v>4240.3470981254613</c:v>
                </c:pt>
                <c:pt idx="714">
                  <c:v>4246.4782929055118</c:v>
                </c:pt>
                <c:pt idx="715">
                  <c:v>4252.6094876855623</c:v>
                </c:pt>
                <c:pt idx="716">
                  <c:v>4258.7406824656127</c:v>
                </c:pt>
                <c:pt idx="717">
                  <c:v>4264.8718772456632</c:v>
                </c:pt>
                <c:pt idx="718">
                  <c:v>4271.0030720257137</c:v>
                </c:pt>
                <c:pt idx="719">
                  <c:v>4277.1342668057641</c:v>
                </c:pt>
                <c:pt idx="720">
                  <c:v>4283.2654615858146</c:v>
                </c:pt>
                <c:pt idx="721">
                  <c:v>4289.3966563658651</c:v>
                </c:pt>
                <c:pt idx="722">
                  <c:v>4295.5278511459155</c:v>
                </c:pt>
                <c:pt idx="723">
                  <c:v>4301.659045925966</c:v>
                </c:pt>
                <c:pt idx="724">
                  <c:v>4307.7902407060164</c:v>
                </c:pt>
                <c:pt idx="725">
                  <c:v>4313.9214354860669</c:v>
                </c:pt>
                <c:pt idx="726">
                  <c:v>4320.0526302661174</c:v>
                </c:pt>
                <c:pt idx="727">
                  <c:v>4326.1838250461678</c:v>
                </c:pt>
                <c:pt idx="728">
                  <c:v>4332.3150198262183</c:v>
                </c:pt>
                <c:pt idx="729">
                  <c:v>4338.4462146062688</c:v>
                </c:pt>
                <c:pt idx="730">
                  <c:v>4344.5774093863192</c:v>
                </c:pt>
                <c:pt idx="731">
                  <c:v>4350.7086041663697</c:v>
                </c:pt>
                <c:pt idx="732">
                  <c:v>4356.8397989464202</c:v>
                </c:pt>
                <c:pt idx="733">
                  <c:v>4362.9709937264706</c:v>
                </c:pt>
                <c:pt idx="734">
                  <c:v>4369.1021885065211</c:v>
                </c:pt>
                <c:pt idx="735">
                  <c:v>4375.2333832865716</c:v>
                </c:pt>
                <c:pt idx="736">
                  <c:v>4381.364578066622</c:v>
                </c:pt>
                <c:pt idx="737">
                  <c:v>4387.4957728466725</c:v>
                </c:pt>
                <c:pt idx="738">
                  <c:v>4393.6269676267229</c:v>
                </c:pt>
                <c:pt idx="739">
                  <c:v>4399.7581624067734</c:v>
                </c:pt>
                <c:pt idx="740">
                  <c:v>4405.8893571868239</c:v>
                </c:pt>
                <c:pt idx="741">
                  <c:v>4412.0205519668743</c:v>
                </c:pt>
                <c:pt idx="742">
                  <c:v>4418.1517467469248</c:v>
                </c:pt>
                <c:pt idx="743">
                  <c:v>4424.2829415269753</c:v>
                </c:pt>
                <c:pt idx="744">
                  <c:v>4430.4141363070257</c:v>
                </c:pt>
                <c:pt idx="745">
                  <c:v>4436.5453310870762</c:v>
                </c:pt>
                <c:pt idx="746">
                  <c:v>4442.6765258671267</c:v>
                </c:pt>
                <c:pt idx="747">
                  <c:v>4448.8077206471771</c:v>
                </c:pt>
                <c:pt idx="748">
                  <c:v>4454.9389154272276</c:v>
                </c:pt>
                <c:pt idx="749">
                  <c:v>4461.070110207278</c:v>
                </c:pt>
                <c:pt idx="750">
                  <c:v>4467.2013049873285</c:v>
                </c:pt>
                <c:pt idx="751">
                  <c:v>4473.332499767379</c:v>
                </c:pt>
                <c:pt idx="752">
                  <c:v>4479.4636945474294</c:v>
                </c:pt>
                <c:pt idx="753">
                  <c:v>4485.5948893274799</c:v>
                </c:pt>
                <c:pt idx="754">
                  <c:v>4491.7260841075304</c:v>
                </c:pt>
                <c:pt idx="755">
                  <c:v>4497.8572788875808</c:v>
                </c:pt>
                <c:pt idx="756">
                  <c:v>4503.9884736676313</c:v>
                </c:pt>
                <c:pt idx="757">
                  <c:v>4510.1196684476818</c:v>
                </c:pt>
                <c:pt idx="758">
                  <c:v>4516.2508632277322</c:v>
                </c:pt>
                <c:pt idx="759">
                  <c:v>4522.3820580077827</c:v>
                </c:pt>
                <c:pt idx="760">
                  <c:v>4528.5132527878332</c:v>
                </c:pt>
                <c:pt idx="761">
                  <c:v>4534.6444475678836</c:v>
                </c:pt>
                <c:pt idx="762">
                  <c:v>4540.7756423479341</c:v>
                </c:pt>
                <c:pt idx="763">
                  <c:v>4546.9068371279845</c:v>
                </c:pt>
                <c:pt idx="764">
                  <c:v>4553.038031908035</c:v>
                </c:pt>
                <c:pt idx="765">
                  <c:v>4559.1692266880855</c:v>
                </c:pt>
                <c:pt idx="766">
                  <c:v>4565.3004214681359</c:v>
                </c:pt>
                <c:pt idx="767">
                  <c:v>4571.4316162481864</c:v>
                </c:pt>
                <c:pt idx="768">
                  <c:v>4577.5628110282369</c:v>
                </c:pt>
                <c:pt idx="769">
                  <c:v>4583.6940058082873</c:v>
                </c:pt>
                <c:pt idx="770">
                  <c:v>4589.8252005883378</c:v>
                </c:pt>
                <c:pt idx="771">
                  <c:v>4595.9563953683883</c:v>
                </c:pt>
                <c:pt idx="772">
                  <c:v>4602.0875901484387</c:v>
                </c:pt>
                <c:pt idx="773">
                  <c:v>4608.2187849284892</c:v>
                </c:pt>
                <c:pt idx="774">
                  <c:v>4614.3499797085396</c:v>
                </c:pt>
                <c:pt idx="775">
                  <c:v>4620.4811744885901</c:v>
                </c:pt>
                <c:pt idx="776">
                  <c:v>4626.6123692686406</c:v>
                </c:pt>
                <c:pt idx="777">
                  <c:v>4632.743564048691</c:v>
                </c:pt>
                <c:pt idx="778">
                  <c:v>4638.8747588287415</c:v>
                </c:pt>
                <c:pt idx="779">
                  <c:v>4645.005953608792</c:v>
                </c:pt>
                <c:pt idx="780">
                  <c:v>4651.1371483888424</c:v>
                </c:pt>
                <c:pt idx="781">
                  <c:v>4657.2683431688929</c:v>
                </c:pt>
                <c:pt idx="782">
                  <c:v>4663.3995379489434</c:v>
                </c:pt>
                <c:pt idx="783">
                  <c:v>4669.5307327289938</c:v>
                </c:pt>
                <c:pt idx="784">
                  <c:v>4675.6619275090443</c:v>
                </c:pt>
                <c:pt idx="785">
                  <c:v>4681.7931222890948</c:v>
                </c:pt>
                <c:pt idx="786">
                  <c:v>4687.9243170691452</c:v>
                </c:pt>
                <c:pt idx="787">
                  <c:v>4694.0555118491957</c:v>
                </c:pt>
                <c:pt idx="788">
                  <c:v>4700.1867066292461</c:v>
                </c:pt>
                <c:pt idx="789">
                  <c:v>4706.3179014092966</c:v>
                </c:pt>
                <c:pt idx="790">
                  <c:v>4712.4490961893471</c:v>
                </c:pt>
                <c:pt idx="791">
                  <c:v>4718.5802909693975</c:v>
                </c:pt>
                <c:pt idx="792">
                  <c:v>4724.711485749448</c:v>
                </c:pt>
                <c:pt idx="793">
                  <c:v>4730.8426805294985</c:v>
                </c:pt>
                <c:pt idx="794">
                  <c:v>4736.9738753095489</c:v>
                </c:pt>
                <c:pt idx="795">
                  <c:v>4743.1050700895994</c:v>
                </c:pt>
                <c:pt idx="796">
                  <c:v>4749.2362648696499</c:v>
                </c:pt>
                <c:pt idx="797">
                  <c:v>4755.3674596497003</c:v>
                </c:pt>
                <c:pt idx="798">
                  <c:v>4761.4986544297508</c:v>
                </c:pt>
                <c:pt idx="799">
                  <c:v>4767.6298492098013</c:v>
                </c:pt>
                <c:pt idx="800">
                  <c:v>4773.7610439898517</c:v>
                </c:pt>
                <c:pt idx="801">
                  <c:v>4779.8922387699022</c:v>
                </c:pt>
                <c:pt idx="802">
                  <c:v>4786.0234335499526</c:v>
                </c:pt>
                <c:pt idx="803">
                  <c:v>4792.1546283300031</c:v>
                </c:pt>
                <c:pt idx="804">
                  <c:v>4798.2858231100536</c:v>
                </c:pt>
                <c:pt idx="805">
                  <c:v>4804.417017890104</c:v>
                </c:pt>
                <c:pt idx="806">
                  <c:v>4810.5482126701545</c:v>
                </c:pt>
                <c:pt idx="807">
                  <c:v>4816.679407450205</c:v>
                </c:pt>
                <c:pt idx="808">
                  <c:v>4822.8106022302554</c:v>
                </c:pt>
                <c:pt idx="809">
                  <c:v>4828.9417970103059</c:v>
                </c:pt>
                <c:pt idx="810">
                  <c:v>4835.0729917903564</c:v>
                </c:pt>
                <c:pt idx="811">
                  <c:v>4841.2041865704068</c:v>
                </c:pt>
                <c:pt idx="812">
                  <c:v>4847.3353813504573</c:v>
                </c:pt>
                <c:pt idx="813">
                  <c:v>4853.4665761305077</c:v>
                </c:pt>
                <c:pt idx="814">
                  <c:v>4859.5977709105582</c:v>
                </c:pt>
                <c:pt idx="815">
                  <c:v>4865.7289656906087</c:v>
                </c:pt>
                <c:pt idx="816">
                  <c:v>4871.8601604706591</c:v>
                </c:pt>
                <c:pt idx="817">
                  <c:v>4877.9913552507096</c:v>
                </c:pt>
                <c:pt idx="818">
                  <c:v>4884.1225500307601</c:v>
                </c:pt>
                <c:pt idx="819">
                  <c:v>4890.2537448108105</c:v>
                </c:pt>
                <c:pt idx="820">
                  <c:v>4896.384939590861</c:v>
                </c:pt>
                <c:pt idx="821">
                  <c:v>4902.5161343709115</c:v>
                </c:pt>
                <c:pt idx="822">
                  <c:v>4908.6473291509619</c:v>
                </c:pt>
                <c:pt idx="823">
                  <c:v>4914.7785239310124</c:v>
                </c:pt>
                <c:pt idx="824">
                  <c:v>4920.9097187110629</c:v>
                </c:pt>
                <c:pt idx="825">
                  <c:v>4927.0409134911133</c:v>
                </c:pt>
                <c:pt idx="826">
                  <c:v>4933.1721082711638</c:v>
                </c:pt>
                <c:pt idx="827">
                  <c:v>4939.3033030512142</c:v>
                </c:pt>
                <c:pt idx="828">
                  <c:v>4945.4344978312647</c:v>
                </c:pt>
                <c:pt idx="829">
                  <c:v>4951.5656926113152</c:v>
                </c:pt>
                <c:pt idx="830">
                  <c:v>4957.6968873913656</c:v>
                </c:pt>
                <c:pt idx="831">
                  <c:v>4963.8280821714161</c:v>
                </c:pt>
                <c:pt idx="832">
                  <c:v>4969.9592769514666</c:v>
                </c:pt>
                <c:pt idx="833">
                  <c:v>4976.090471731517</c:v>
                </c:pt>
                <c:pt idx="834">
                  <c:v>4982.2216665115675</c:v>
                </c:pt>
                <c:pt idx="835">
                  <c:v>4988.352861291618</c:v>
                </c:pt>
                <c:pt idx="836">
                  <c:v>4994.4840560716684</c:v>
                </c:pt>
                <c:pt idx="837">
                  <c:v>5000.6152508517189</c:v>
                </c:pt>
                <c:pt idx="838">
                  <c:v>5006.7464456317693</c:v>
                </c:pt>
                <c:pt idx="839">
                  <c:v>5012.8776404118198</c:v>
                </c:pt>
                <c:pt idx="840">
                  <c:v>5019.0088351918703</c:v>
                </c:pt>
                <c:pt idx="841">
                  <c:v>5025.1400299719207</c:v>
                </c:pt>
                <c:pt idx="842">
                  <c:v>5031.2712247519712</c:v>
                </c:pt>
                <c:pt idx="843">
                  <c:v>5037.4024195320217</c:v>
                </c:pt>
                <c:pt idx="844">
                  <c:v>5043.5336143120721</c:v>
                </c:pt>
                <c:pt idx="845">
                  <c:v>5049.6648090921226</c:v>
                </c:pt>
                <c:pt idx="846">
                  <c:v>5055.7960038721731</c:v>
                </c:pt>
                <c:pt idx="847">
                  <c:v>5061.9271986522235</c:v>
                </c:pt>
                <c:pt idx="848">
                  <c:v>5068.058393432274</c:v>
                </c:pt>
                <c:pt idx="849">
                  <c:v>5074.1895882123245</c:v>
                </c:pt>
                <c:pt idx="850">
                  <c:v>5080.3207829923749</c:v>
                </c:pt>
                <c:pt idx="851">
                  <c:v>5086.4519777724254</c:v>
                </c:pt>
                <c:pt idx="852">
                  <c:v>5092.5831725524758</c:v>
                </c:pt>
                <c:pt idx="853">
                  <c:v>5098.7143673325263</c:v>
                </c:pt>
                <c:pt idx="854">
                  <c:v>5104.8455621125768</c:v>
                </c:pt>
                <c:pt idx="855">
                  <c:v>5110.9767568926272</c:v>
                </c:pt>
                <c:pt idx="856">
                  <c:v>5117.1079516726777</c:v>
                </c:pt>
                <c:pt idx="857">
                  <c:v>5123.2391464527282</c:v>
                </c:pt>
                <c:pt idx="858">
                  <c:v>5129.3703412327786</c:v>
                </c:pt>
                <c:pt idx="859">
                  <c:v>5135.5015360128291</c:v>
                </c:pt>
                <c:pt idx="860">
                  <c:v>5141.6327307928796</c:v>
                </c:pt>
                <c:pt idx="861">
                  <c:v>5147.76392557293</c:v>
                </c:pt>
                <c:pt idx="862">
                  <c:v>5153.8951203529805</c:v>
                </c:pt>
                <c:pt idx="863">
                  <c:v>5160.0263151330309</c:v>
                </c:pt>
                <c:pt idx="864">
                  <c:v>5166.1575099130814</c:v>
                </c:pt>
                <c:pt idx="865">
                  <c:v>5172.2887046931319</c:v>
                </c:pt>
                <c:pt idx="866">
                  <c:v>5178.4198994731823</c:v>
                </c:pt>
                <c:pt idx="867">
                  <c:v>5184.5510942532328</c:v>
                </c:pt>
                <c:pt idx="868">
                  <c:v>5190.6822890332833</c:v>
                </c:pt>
                <c:pt idx="869">
                  <c:v>5196.8134838133337</c:v>
                </c:pt>
                <c:pt idx="870">
                  <c:v>5202.9446785933842</c:v>
                </c:pt>
                <c:pt idx="871">
                  <c:v>5209.0758733734347</c:v>
                </c:pt>
                <c:pt idx="872">
                  <c:v>5215.2070681534851</c:v>
                </c:pt>
                <c:pt idx="873">
                  <c:v>5221.3382629335356</c:v>
                </c:pt>
                <c:pt idx="874">
                  <c:v>5227.4694577135861</c:v>
                </c:pt>
                <c:pt idx="875">
                  <c:v>5233.6006524936365</c:v>
                </c:pt>
                <c:pt idx="876">
                  <c:v>5239.731847273687</c:v>
                </c:pt>
                <c:pt idx="877">
                  <c:v>5245.8630420537374</c:v>
                </c:pt>
                <c:pt idx="878">
                  <c:v>5251.9942368337879</c:v>
                </c:pt>
                <c:pt idx="879">
                  <c:v>5258.1254316138384</c:v>
                </c:pt>
                <c:pt idx="880">
                  <c:v>5264.2566263938888</c:v>
                </c:pt>
                <c:pt idx="881">
                  <c:v>5270.3878211739393</c:v>
                </c:pt>
                <c:pt idx="882">
                  <c:v>5276.5190159539898</c:v>
                </c:pt>
                <c:pt idx="883">
                  <c:v>5282.6502107340402</c:v>
                </c:pt>
                <c:pt idx="884">
                  <c:v>5288.7814055140907</c:v>
                </c:pt>
                <c:pt idx="885">
                  <c:v>5294.9126002941412</c:v>
                </c:pt>
                <c:pt idx="886">
                  <c:v>5301.0437950741916</c:v>
                </c:pt>
                <c:pt idx="887">
                  <c:v>5307.1749898542421</c:v>
                </c:pt>
                <c:pt idx="888">
                  <c:v>5313.3061846342925</c:v>
                </c:pt>
                <c:pt idx="889">
                  <c:v>5319.437379414343</c:v>
                </c:pt>
                <c:pt idx="890">
                  <c:v>5325.5685741943935</c:v>
                </c:pt>
                <c:pt idx="891">
                  <c:v>5331.6997689744439</c:v>
                </c:pt>
                <c:pt idx="892">
                  <c:v>5337.8309637544944</c:v>
                </c:pt>
                <c:pt idx="893">
                  <c:v>5343.9621585345449</c:v>
                </c:pt>
                <c:pt idx="894">
                  <c:v>5350.0933533145953</c:v>
                </c:pt>
                <c:pt idx="895">
                  <c:v>5356.2245480946458</c:v>
                </c:pt>
                <c:pt idx="896">
                  <c:v>5362.3557428746963</c:v>
                </c:pt>
                <c:pt idx="897">
                  <c:v>5368.4869376547467</c:v>
                </c:pt>
                <c:pt idx="898">
                  <c:v>5374.6181324347972</c:v>
                </c:pt>
                <c:pt idx="899">
                  <c:v>5380.7493272148477</c:v>
                </c:pt>
                <c:pt idx="900">
                  <c:v>5386.8805219948981</c:v>
                </c:pt>
                <c:pt idx="901">
                  <c:v>5393.0117167749486</c:v>
                </c:pt>
                <c:pt idx="902">
                  <c:v>5399.142911554999</c:v>
                </c:pt>
                <c:pt idx="903">
                  <c:v>5405.2741063350495</c:v>
                </c:pt>
                <c:pt idx="904">
                  <c:v>5411.4053011151</c:v>
                </c:pt>
                <c:pt idx="905">
                  <c:v>5417.5364958951504</c:v>
                </c:pt>
                <c:pt idx="906">
                  <c:v>5423.6676906752009</c:v>
                </c:pt>
                <c:pt idx="907">
                  <c:v>5429.7988854552514</c:v>
                </c:pt>
                <c:pt idx="908">
                  <c:v>5435.9300802353018</c:v>
                </c:pt>
                <c:pt idx="909">
                  <c:v>5442.0612750153523</c:v>
                </c:pt>
                <c:pt idx="910">
                  <c:v>5448.1924697954028</c:v>
                </c:pt>
                <c:pt idx="911">
                  <c:v>5454.3236645754532</c:v>
                </c:pt>
                <c:pt idx="912">
                  <c:v>5460.4548593555037</c:v>
                </c:pt>
                <c:pt idx="913">
                  <c:v>5466.5860541355541</c:v>
                </c:pt>
                <c:pt idx="914">
                  <c:v>5472.7172489156046</c:v>
                </c:pt>
                <c:pt idx="915">
                  <c:v>5478.8484436956551</c:v>
                </c:pt>
                <c:pt idx="916">
                  <c:v>5484.9796384757055</c:v>
                </c:pt>
                <c:pt idx="917">
                  <c:v>5491.110833255756</c:v>
                </c:pt>
                <c:pt idx="918">
                  <c:v>5497.2420280358065</c:v>
                </c:pt>
                <c:pt idx="919">
                  <c:v>5503.3732228158569</c:v>
                </c:pt>
                <c:pt idx="920">
                  <c:v>5509.5044175959074</c:v>
                </c:pt>
                <c:pt idx="921">
                  <c:v>5515.6356123759579</c:v>
                </c:pt>
                <c:pt idx="922">
                  <c:v>5521.7668071560083</c:v>
                </c:pt>
                <c:pt idx="923">
                  <c:v>5527.8980019360588</c:v>
                </c:pt>
                <c:pt idx="924">
                  <c:v>5534.0291967161093</c:v>
                </c:pt>
                <c:pt idx="925">
                  <c:v>5540.1603914961597</c:v>
                </c:pt>
                <c:pt idx="926">
                  <c:v>5546.2915862762102</c:v>
                </c:pt>
                <c:pt idx="927">
                  <c:v>5552.4227810562606</c:v>
                </c:pt>
                <c:pt idx="928">
                  <c:v>5558.5539758363111</c:v>
                </c:pt>
                <c:pt idx="929">
                  <c:v>5564.6851706163616</c:v>
                </c:pt>
                <c:pt idx="930">
                  <c:v>5570.816365396412</c:v>
                </c:pt>
                <c:pt idx="931">
                  <c:v>5576.9475601764625</c:v>
                </c:pt>
                <c:pt idx="932">
                  <c:v>5583.078754956513</c:v>
                </c:pt>
                <c:pt idx="933">
                  <c:v>5589.2099497365634</c:v>
                </c:pt>
                <c:pt idx="934">
                  <c:v>5595.3411445166139</c:v>
                </c:pt>
                <c:pt idx="935">
                  <c:v>5601.4723392966644</c:v>
                </c:pt>
                <c:pt idx="936">
                  <c:v>5607.6035340767148</c:v>
                </c:pt>
                <c:pt idx="937">
                  <c:v>5613.7347288567653</c:v>
                </c:pt>
                <c:pt idx="938">
                  <c:v>5619.8659236368158</c:v>
                </c:pt>
                <c:pt idx="939">
                  <c:v>5625.9971184168662</c:v>
                </c:pt>
                <c:pt idx="940">
                  <c:v>5632.1283131969167</c:v>
                </c:pt>
                <c:pt idx="941">
                  <c:v>5638.2595079769671</c:v>
                </c:pt>
                <c:pt idx="942">
                  <c:v>5644.3907027570176</c:v>
                </c:pt>
                <c:pt idx="943">
                  <c:v>5650.5218975370681</c:v>
                </c:pt>
                <c:pt idx="944">
                  <c:v>5656.6530923171185</c:v>
                </c:pt>
                <c:pt idx="945">
                  <c:v>5662.784287097169</c:v>
                </c:pt>
                <c:pt idx="946">
                  <c:v>5668.9154818772195</c:v>
                </c:pt>
                <c:pt idx="947">
                  <c:v>5675.0466766572699</c:v>
                </c:pt>
                <c:pt idx="948">
                  <c:v>5681.1778714373204</c:v>
                </c:pt>
                <c:pt idx="949">
                  <c:v>5687.3090662173709</c:v>
                </c:pt>
                <c:pt idx="950">
                  <c:v>5693.4402609974213</c:v>
                </c:pt>
                <c:pt idx="951">
                  <c:v>5699.5714557774718</c:v>
                </c:pt>
                <c:pt idx="952">
                  <c:v>5705.7026505575222</c:v>
                </c:pt>
                <c:pt idx="953">
                  <c:v>5711.8338453375727</c:v>
                </c:pt>
                <c:pt idx="954">
                  <c:v>5717.9650401176232</c:v>
                </c:pt>
                <c:pt idx="955">
                  <c:v>5724.0962348976736</c:v>
                </c:pt>
                <c:pt idx="956">
                  <c:v>5730.2274296777241</c:v>
                </c:pt>
                <c:pt idx="957">
                  <c:v>5736.3586244577746</c:v>
                </c:pt>
                <c:pt idx="958">
                  <c:v>5742.489819237825</c:v>
                </c:pt>
                <c:pt idx="959">
                  <c:v>5748.6210140178755</c:v>
                </c:pt>
                <c:pt idx="960">
                  <c:v>5754.752208797926</c:v>
                </c:pt>
                <c:pt idx="961">
                  <c:v>5760.8834035779764</c:v>
                </c:pt>
                <c:pt idx="962">
                  <c:v>5767.0145983580269</c:v>
                </c:pt>
                <c:pt idx="963">
                  <c:v>5773.1457931380774</c:v>
                </c:pt>
                <c:pt idx="964">
                  <c:v>5779.2769879181278</c:v>
                </c:pt>
                <c:pt idx="965">
                  <c:v>5785.4081826981783</c:v>
                </c:pt>
                <c:pt idx="966">
                  <c:v>5791.5393774782287</c:v>
                </c:pt>
                <c:pt idx="967">
                  <c:v>5797.6705722582792</c:v>
                </c:pt>
                <c:pt idx="968">
                  <c:v>5803.8017670383297</c:v>
                </c:pt>
                <c:pt idx="969">
                  <c:v>5809.9329618183801</c:v>
                </c:pt>
                <c:pt idx="970">
                  <c:v>5816.0641565984306</c:v>
                </c:pt>
                <c:pt idx="971">
                  <c:v>5822.1953513784811</c:v>
                </c:pt>
                <c:pt idx="972">
                  <c:v>5828.3265461585315</c:v>
                </c:pt>
                <c:pt idx="973">
                  <c:v>5834.457740938582</c:v>
                </c:pt>
                <c:pt idx="974">
                  <c:v>5840.5889357186325</c:v>
                </c:pt>
                <c:pt idx="975">
                  <c:v>5846.7201304986829</c:v>
                </c:pt>
                <c:pt idx="976">
                  <c:v>5852.8513252787334</c:v>
                </c:pt>
                <c:pt idx="977">
                  <c:v>5858.9825200587838</c:v>
                </c:pt>
                <c:pt idx="978">
                  <c:v>5865.1137148388343</c:v>
                </c:pt>
                <c:pt idx="979">
                  <c:v>5871.2449096188848</c:v>
                </c:pt>
                <c:pt idx="980">
                  <c:v>5877.3761043989352</c:v>
                </c:pt>
                <c:pt idx="981">
                  <c:v>5883.5072991789857</c:v>
                </c:pt>
                <c:pt idx="982">
                  <c:v>5889.6384939590362</c:v>
                </c:pt>
                <c:pt idx="983">
                  <c:v>5895.7696887390866</c:v>
                </c:pt>
                <c:pt idx="984">
                  <c:v>5901.9008835191371</c:v>
                </c:pt>
                <c:pt idx="985">
                  <c:v>5908.0320782991876</c:v>
                </c:pt>
                <c:pt idx="986">
                  <c:v>5914.163273079238</c:v>
                </c:pt>
                <c:pt idx="987">
                  <c:v>5920.2944678592885</c:v>
                </c:pt>
                <c:pt idx="988">
                  <c:v>5926.425662639339</c:v>
                </c:pt>
                <c:pt idx="989">
                  <c:v>5932.5568574193894</c:v>
                </c:pt>
                <c:pt idx="990">
                  <c:v>5938.6880521994399</c:v>
                </c:pt>
                <c:pt idx="991">
                  <c:v>5944.8192469794903</c:v>
                </c:pt>
                <c:pt idx="992">
                  <c:v>5950.9504417595408</c:v>
                </c:pt>
                <c:pt idx="993">
                  <c:v>5957.0816365395913</c:v>
                </c:pt>
                <c:pt idx="994">
                  <c:v>5963.2128313196417</c:v>
                </c:pt>
                <c:pt idx="995">
                  <c:v>5969.3440260996922</c:v>
                </c:pt>
                <c:pt idx="996">
                  <c:v>5975.4752208797427</c:v>
                </c:pt>
                <c:pt idx="997">
                  <c:v>5981.6064156597931</c:v>
                </c:pt>
                <c:pt idx="998">
                  <c:v>5987.7376104398436</c:v>
                </c:pt>
                <c:pt idx="999">
                  <c:v>5993.8688052198941</c:v>
                </c:pt>
                <c:pt idx="1000">
                  <c:v>5999.9999999999445</c:v>
                </c:pt>
              </c:numCache>
            </c:numRef>
          </c:xVal>
          <c:yVal>
            <c:numRef>
              <c:f>T!$C$11:$C$2003</c:f>
              <c:numCache>
                <c:formatCode>0.00</c:formatCode>
                <c:ptCount val="1993"/>
                <c:pt idx="0">
                  <c:v>0</c:v>
                </c:pt>
                <c:pt idx="1">
                  <c:v>38.794578889876412</c:v>
                </c:pt>
                <c:pt idx="2">
                  <c:v>54.733785976549164</c:v>
                </c:pt>
                <c:pt idx="3">
                  <c:v>66.876009525615601</c:v>
                </c:pt>
                <c:pt idx="4">
                  <c:v>77.038662212273962</c:v>
                </c:pt>
                <c:pt idx="5">
                  <c:v>85.927570643360283</c:v>
                </c:pt>
                <c:pt idx="6">
                  <c:v>93.905651837956555</c:v>
                </c:pt>
                <c:pt idx="7">
                  <c:v>101.1890414195599</c:v>
                </c:pt>
                <c:pt idx="8">
                  <c:v>107.91891997422394</c:v>
                </c:pt>
                <c:pt idx="9">
                  <c:v>114.19360040790386</c:v>
                </c:pt>
                <c:pt idx="10">
                  <c:v>120.08484577470578</c:v>
                </c:pt>
                <c:pt idx="11">
                  <c:v>125.64696971878116</c:v>
                </c:pt>
                <c:pt idx="12">
                  <c:v>130.92227677418683</c:v>
                </c:pt>
                <c:pt idx="13">
                  <c:v>135.94449621675358</c:v>
                </c:pt>
                <c:pt idx="14">
                  <c:v>140.74104642653043</c:v>
                </c:pt>
                <c:pt idx="15">
                  <c:v>145.33458286770826</c:v>
                </c:pt>
                <c:pt idx="16">
                  <c:v>149.74408881245958</c:v>
                </c:pt>
                <c:pt idx="17">
                  <c:v>153.9856639134525</c:v>
                </c:pt>
                <c:pt idx="18">
                  <c:v>158.07310711565634</c:v>
                </c:pt>
                <c:pt idx="19">
                  <c:v>162.01835595223972</c:v>
                </c:pt>
                <c:pt idx="20">
                  <c:v>165.83182328129237</c:v>
                </c:pt>
                <c:pt idx="21">
                  <c:v>169.52265932327998</c:v>
                </c:pt>
                <c:pt idx="22">
                  <c:v>173.09895832885931</c:v>
                </c:pt>
                <c:pt idx="23">
                  <c:v>176.56792355613052</c:v>
                </c:pt>
                <c:pt idx="24">
                  <c:v>179.93600041086256</c:v>
                </c:pt>
                <c:pt idx="25">
                  <c:v>183.20898496190358</c:v>
                </c:pt>
                <c:pt idx="26">
                  <c:v>186.39211318774989</c:v>
                </c:pt>
                <c:pt idx="27">
                  <c:v>189.49013498458496</c:v>
                </c:pt>
                <c:pt idx="28">
                  <c:v>192.50737600537559</c:v>
                </c:pt>
                <c:pt idx="29">
                  <c:v>195.44778969395509</c:v>
                </c:pt>
                <c:pt idx="30">
                  <c:v>198.31500135325675</c:v>
                </c:pt>
                <c:pt idx="31">
                  <c:v>201.11234569217717</c:v>
                </c:pt>
                <c:pt idx="32">
                  <c:v>203.84289899552115</c:v>
                </c:pt>
                <c:pt idx="33">
                  <c:v>206.50950683118518</c:v>
                </c:pt>
                <c:pt idx="34">
                  <c:v>209.11480803035678</c:v>
                </c:pt>
                <c:pt idx="35">
                  <c:v>211.66125553712425</c:v>
                </c:pt>
                <c:pt idx="36">
                  <c:v>214.15113461416317</c:v>
                </c:pt>
                <c:pt idx="37">
                  <c:v>216.5865788040866</c:v>
                </c:pt>
                <c:pt idx="38">
                  <c:v>218.96958397649226</c:v>
                </c:pt>
                <c:pt idx="39">
                  <c:v>221.30202073479356</c:v>
                </c:pt>
                <c:pt idx="40">
                  <c:v>223.58564541165464</c:v>
                </c:pt>
                <c:pt idx="41">
                  <c:v>225.82210984500139</c:v>
                </c:pt>
                <c:pt idx="42">
                  <c:v>228.01297009641678</c:v>
                </c:pt>
                <c:pt idx="43">
                  <c:v>230.15969424891517</c:v>
                </c:pt>
                <c:pt idx="44">
                  <c:v>232.26366940056513</c:v>
                </c:pt>
                <c:pt idx="45">
                  <c:v>234.32620795338028</c:v>
                </c:pt>
                <c:pt idx="46">
                  <c:v>236.34855328266229</c:v>
                </c:pt>
                <c:pt idx="47">
                  <c:v>238.33188486006114</c:v>
                </c:pt>
                <c:pt idx="48">
                  <c:v>240.27732289356115</c:v>
                </c:pt>
                <c:pt idx="49">
                  <c:v>242.18593253913355</c:v>
                </c:pt>
                <c:pt idx="50">
                  <c:v>244.05872773159055</c:v>
                </c:pt>
                <c:pt idx="51">
                  <c:v>245.89667467605821</c:v>
                </c:pt>
                <c:pt idx="52">
                  <c:v>247.70069503624975</c:v>
                </c:pt>
                <c:pt idx="53">
                  <c:v>249.47166885124261</c:v>
                </c:pt>
                <c:pt idx="54">
                  <c:v>251.21043720861007</c:v>
                </c:pt>
                <c:pt idx="55">
                  <c:v>252.91780469843246</c:v>
                </c:pt>
                <c:pt idx="56">
                  <c:v>254.59454166984642</c:v>
                </c:pt>
                <c:pt idx="57">
                  <c:v>256.24138630929809</c:v>
                </c:pt>
                <c:pt idx="58">
                  <c:v>257.85904655749715</c:v>
                </c:pt>
                <c:pt idx="59">
                  <c:v>259.44820188018753</c:v>
                </c:pt>
                <c:pt idx="60">
                  <c:v>261.00950490619675</c:v>
                </c:pt>
                <c:pt idx="61">
                  <c:v>262.5435829447826</c:v>
                </c:pt>
                <c:pt idx="62">
                  <c:v>264.0510393930266</c:v>
                </c:pt>
                <c:pt idx="63">
                  <c:v>265.53245504290896</c:v>
                </c:pt>
                <c:pt idx="64">
                  <c:v>266.98838929671234</c:v>
                </c:pt>
                <c:pt idx="65">
                  <c:v>268.41938129853577</c:v>
                </c:pt>
                <c:pt idx="66">
                  <c:v>269.8259509889254</c:v>
                </c:pt>
                <c:pt idx="67">
                  <c:v>271.20860008894823</c:v>
                </c:pt>
                <c:pt idx="68">
                  <c:v>272.56781301942664</c:v>
                </c:pt>
                <c:pt idx="69">
                  <c:v>273.90405776050818</c:v>
                </c:pt>
                <c:pt idx="70">
                  <c:v>275.21778665626857</c:v>
                </c:pt>
                <c:pt idx="71">
                  <c:v>276.50943716860348</c:v>
                </c:pt>
                <c:pt idx="72">
                  <c:v>277.7794325842903</c:v>
                </c:pt>
                <c:pt idx="73">
                  <c:v>279.02818267874733</c:v>
                </c:pt>
                <c:pt idx="74">
                  <c:v>280.25608433970768</c:v>
                </c:pt>
                <c:pt idx="75">
                  <c:v>281.46352215374856</c:v>
                </c:pt>
                <c:pt idx="76">
                  <c:v>282.65086895836015</c:v>
                </c:pt>
                <c:pt idx="77">
                  <c:v>283.81848636201539</c:v>
                </c:pt>
                <c:pt idx="78">
                  <c:v>284.966725234492</c:v>
                </c:pt>
                <c:pt idx="79">
                  <c:v>286.09592616951625</c:v>
                </c:pt>
                <c:pt idx="80">
                  <c:v>287.20641992162729</c:v>
                </c:pt>
                <c:pt idx="81">
                  <c:v>288.29852781900951</c:v>
                </c:pt>
                <c:pt idx="82">
                  <c:v>289.37256215389885</c:v>
                </c:pt>
                <c:pt idx="83">
                  <c:v>290.42882655204863</c:v>
                </c:pt>
                <c:pt idx="84">
                  <c:v>291.46761632261791</c:v>
                </c:pt>
                <c:pt idx="85">
                  <c:v>292.48921878974977</c:v>
                </c:pt>
                <c:pt idx="86">
                  <c:v>293.4939136070015</c:v>
                </c:pt>
                <c:pt idx="87">
                  <c:v>294.48197305571034</c:v>
                </c:pt>
                <c:pt idx="88">
                  <c:v>295.45366232829303</c:v>
                </c:pt>
                <c:pt idx="89">
                  <c:v>296.409239797407</c:v>
                </c:pt>
                <c:pt idx="90">
                  <c:v>297.34895727183277</c:v>
                </c:pt>
                <c:pt idx="91">
                  <c:v>298.27306023987649</c:v>
                </c:pt>
                <c:pt idx="92">
                  <c:v>299.18178810103427</c:v>
                </c:pt>
                <c:pt idx="93">
                  <c:v>300.07537438661058</c:v>
                </c:pt>
                <c:pt idx="94">
                  <c:v>300.95404696993086</c:v>
                </c:pt>
                <c:pt idx="95">
                  <c:v>301.81802826675022</c:v>
                </c:pt>
                <c:pt idx="96">
                  <c:v>302.66753542641243</c:v>
                </c:pt>
                <c:pt idx="97">
                  <c:v>303.50278051428529</c:v>
                </c:pt>
                <c:pt idx="98">
                  <c:v>304.32397068595441</c:v>
                </c:pt>
                <c:pt idx="99">
                  <c:v>305.13130835363319</c:v>
                </c:pt>
                <c:pt idx="100">
                  <c:v>305.92499134521142</c:v>
                </c:pt>
                <c:pt idx="101">
                  <c:v>306.70521305634264</c:v>
                </c:pt>
                <c:pt idx="102">
                  <c:v>307.47216259594211</c:v>
                </c:pt>
                <c:pt idx="103">
                  <c:v>308.2260249254436</c:v>
                </c:pt>
                <c:pt idx="104">
                  <c:v>308.96698099214319</c:v>
                </c:pt>
                <c:pt idx="105">
                  <c:v>309.69520785693777</c:v>
                </c:pt>
                <c:pt idx="106">
                  <c:v>310.4108788167444</c:v>
                </c:pt>
                <c:pt idx="107">
                  <c:v>311.11416352187507</c:v>
                </c:pt>
                <c:pt idx="108">
                  <c:v>311.80522808861798</c:v>
                </c:pt>
                <c:pt idx="109">
                  <c:v>312.48423520726612</c:v>
                </c:pt>
                <c:pt idx="110">
                  <c:v>313.15134424582055</c:v>
                </c:pt>
                <c:pt idx="111">
                  <c:v>313.80671134957691</c:v>
                </c:pt>
                <c:pt idx="112">
                  <c:v>314.45048953679873</c:v>
                </c:pt>
                <c:pt idx="113">
                  <c:v>315.082828790664</c:v>
                </c:pt>
                <c:pt idx="114">
                  <c:v>315.70387614766378</c:v>
                </c:pt>
                <c:pt idx="115">
                  <c:v>316.31377578262033</c:v>
                </c:pt>
                <c:pt idx="116">
                  <c:v>316.9126690904834</c:v>
                </c:pt>
                <c:pt idx="117">
                  <c:v>317.50069476505485</c:v>
                </c:pt>
                <c:pt idx="118">
                  <c:v>318.07798887478168</c:v>
                </c:pt>
                <c:pt idx="119">
                  <c:v>318.64468493575424</c:v>
                </c:pt>
                <c:pt idx="120">
                  <c:v>319.20091398203232</c:v>
                </c:pt>
                <c:pt idx="121">
                  <c:v>319.74680463342338</c:v>
                </c:pt>
                <c:pt idx="122">
                  <c:v>320.28248316082193</c:v>
                </c:pt>
                <c:pt idx="123">
                  <c:v>320.80807354922206</c:v>
                </c:pt>
                <c:pt idx="124">
                  <c:v>321.32369755850107</c:v>
                </c:pt>
                <c:pt idx="125">
                  <c:v>321.8294747820745</c:v>
                </c:pt>
                <c:pt idx="126">
                  <c:v>322.32552270351147</c:v>
                </c:pt>
                <c:pt idx="127">
                  <c:v>322.81195675119909</c:v>
                </c:pt>
                <c:pt idx="128">
                  <c:v>323.2888903511377</c:v>
                </c:pt>
                <c:pt idx="129">
                  <c:v>323.75643497794664</c:v>
                </c:pt>
                <c:pt idx="130">
                  <c:v>324.21470020415387</c:v>
                </c:pt>
                <c:pt idx="131">
                  <c:v>324.66379374784128</c:v>
                </c:pt>
                <c:pt idx="132">
                  <c:v>325.103821518713</c:v>
                </c:pt>
                <c:pt idx="133">
                  <c:v>325.53488766265093</c:v>
                </c:pt>
                <c:pt idx="134">
                  <c:v>325.95709460481851</c:v>
                </c:pt>
                <c:pt idx="135">
                  <c:v>326.37054309137125</c:v>
                </c:pt>
                <c:pt idx="136">
                  <c:v>326.77533222982976</c:v>
                </c:pt>
                <c:pt idx="137">
                  <c:v>327.17155952816665</c:v>
                </c:pt>
                <c:pt idx="138">
                  <c:v>327.55932093265972</c:v>
                </c:pt>
                <c:pt idx="139">
                  <c:v>327.93871086455835</c:v>
                </c:pt>
                <c:pt idx="140">
                  <c:v>328.30982225560916</c:v>
                </c:pt>
                <c:pt idx="141">
                  <c:v>328.67274658248442</c:v>
                </c:pt>
                <c:pt idx="142">
                  <c:v>329.02757390015518</c:v>
                </c:pt>
                <c:pt idx="143">
                  <c:v>329.37439287424979</c:v>
                </c:pt>
                <c:pt idx="144">
                  <c:v>329.71329081243437</c:v>
                </c:pt>
                <c:pt idx="145">
                  <c:v>330.04435369485304</c:v>
                </c:pt>
                <c:pt idx="146">
                  <c:v>330.36766620366183</c:v>
                </c:pt>
                <c:pt idx="147">
                  <c:v>330.68331175168981</c:v>
                </c:pt>
                <c:pt idx="148">
                  <c:v>330.99137251025985</c:v>
                </c:pt>
                <c:pt idx="149">
                  <c:v>331.29192943619847</c:v>
                </c:pt>
                <c:pt idx="150">
                  <c:v>331.58506229806466</c:v>
                </c:pt>
                <c:pt idx="151">
                  <c:v>331.87084970162482</c:v>
                </c:pt>
                <c:pt idx="152">
                  <c:v>332.14936911460268</c:v>
                </c:pt>
                <c:pt idx="153">
                  <c:v>332.42069689072628</c:v>
                </c:pt>
                <c:pt idx="154">
                  <c:v>332.68490829309951</c:v>
                </c:pt>
                <c:pt idx="155">
                  <c:v>332.94207751692085</c:v>
                </c:pt>
                <c:pt idx="156">
                  <c:v>333.19227771157165</c:v>
                </c:pt>
                <c:pt idx="157">
                  <c:v>333.4355810020952</c:v>
                </c:pt>
                <c:pt idx="158">
                  <c:v>333.67205851008833</c:v>
                </c:pt>
                <c:pt idx="159">
                  <c:v>333.90178037402478</c:v>
                </c:pt>
                <c:pt idx="160">
                  <c:v>334.12481576902996</c:v>
                </c:pt>
                <c:pt idx="161">
                  <c:v>334.34123292612452</c:v>
                </c:pt>
                <c:pt idx="162">
                  <c:v>334.55109915095557</c:v>
                </c:pt>
                <c:pt idx="163">
                  <c:v>334.75448084203146</c:v>
                </c:pt>
                <c:pt idx="164">
                  <c:v>334.95144350847693</c:v>
                </c:pt>
                <c:pt idx="165">
                  <c:v>335.14205178732459</c:v>
                </c:pt>
                <c:pt idx="166">
                  <c:v>335.32636946035626</c:v>
                </c:pt>
                <c:pt idx="167">
                  <c:v>335.50445947051105</c:v>
                </c:pt>
                <c:pt idx="168">
                  <c:v>335.67638393787155</c:v>
                </c:pt>
                <c:pt idx="169">
                  <c:v>335.84220417524358</c:v>
                </c:pt>
                <c:pt idx="170">
                  <c:v>336.00198070334056</c:v>
                </c:pt>
                <c:pt idx="171">
                  <c:v>336.1557732655869</c:v>
                </c:pt>
                <c:pt idx="172">
                  <c:v>336.30364084255035</c:v>
                </c:pt>
                <c:pt idx="173">
                  <c:v>336.44564166601572</c:v>
                </c:pt>
                <c:pt idx="174">
                  <c:v>336.58183323271203</c:v>
                </c:pt>
                <c:pt idx="175">
                  <c:v>336.71227231770121</c:v>
                </c:pt>
                <c:pt idx="176">
                  <c:v>336.83701498744125</c:v>
                </c:pt>
                <c:pt idx="177">
                  <c:v>336.95611661253247</c:v>
                </c:pt>
                <c:pt idx="178">
                  <c:v>337.06963188015561</c:v>
                </c:pt>
                <c:pt idx="179">
                  <c:v>337.1776148062134</c:v>
                </c:pt>
                <c:pt idx="180">
                  <c:v>337.2801187471814</c:v>
                </c:pt>
                <c:pt idx="181">
                  <c:v>337.37719641167985</c:v>
                </c:pt>
                <c:pt idx="182">
                  <c:v>337.46889987177155</c:v>
                </c:pt>
                <c:pt idx="183">
                  <c:v>337.55528057399681</c:v>
                </c:pt>
                <c:pt idx="184">
                  <c:v>337.63638935015064</c:v>
                </c:pt>
                <c:pt idx="185">
                  <c:v>337.71227642781167</c:v>
                </c:pt>
                <c:pt idx="186">
                  <c:v>337.78299144062782</c:v>
                </c:pt>
                <c:pt idx="187">
                  <c:v>337.84858343836822</c:v>
                </c:pt>
                <c:pt idx="188">
                  <c:v>337.90910089674554</c:v>
                </c:pt>
                <c:pt idx="189">
                  <c:v>337.96459172701674</c:v>
                </c:pt>
                <c:pt idx="190">
                  <c:v>338.01510328536801</c:v>
                </c:pt>
                <c:pt idx="191">
                  <c:v>338.0606823820907</c:v>
                </c:pt>
                <c:pt idx="192">
                  <c:v>338.1013752905518</c:v>
                </c:pt>
                <c:pt idx="193">
                  <c:v>338.1372277559679</c:v>
                </c:pt>
                <c:pt idx="194">
                  <c:v>338.16828500398549</c:v>
                </c:pt>
                <c:pt idx="195">
                  <c:v>338.19459174907377</c:v>
                </c:pt>
                <c:pt idx="196">
                  <c:v>338.21619220273521</c:v>
                </c:pt>
                <c:pt idx="197">
                  <c:v>338.233130081539</c:v>
                </c:pt>
                <c:pt idx="198">
                  <c:v>338.24544861498134</c:v>
                </c:pt>
                <c:pt idx="199">
                  <c:v>338.25319055317794</c:v>
                </c:pt>
                <c:pt idx="200">
                  <c:v>338.25639817439304</c:v>
                </c:pt>
                <c:pt idx="201">
                  <c:v>338.25511329240919</c:v>
                </c:pt>
                <c:pt idx="202">
                  <c:v>338.24937726374145</c:v>
                </c:pt>
                <c:pt idx="203">
                  <c:v>338.23923099470221</c:v>
                </c:pt>
                <c:pt idx="204">
                  <c:v>338.22471494831711</c:v>
                </c:pt>
                <c:pt idx="205">
                  <c:v>338.20586915109908</c:v>
                </c:pt>
                <c:pt idx="206">
                  <c:v>338.18273319968233</c:v>
                </c:pt>
                <c:pt idx="207">
                  <c:v>338.15534626732079</c:v>
                </c:pt>
                <c:pt idx="208">
                  <c:v>338.1237471102541</c:v>
                </c:pt>
                <c:pt idx="209">
                  <c:v>338.08797407394411</c:v>
                </c:pt>
                <c:pt idx="210">
                  <c:v>338.0480650991862</c:v>
                </c:pt>
                <c:pt idx="211">
                  <c:v>338.00405772809813</c:v>
                </c:pt>
                <c:pt idx="212">
                  <c:v>337.95598910998825</c:v>
                </c:pt>
                <c:pt idx="213">
                  <c:v>337.90389600710876</c:v>
                </c:pt>
                <c:pt idx="214">
                  <c:v>337.84781480029386</c:v>
                </c:pt>
                <c:pt idx="215">
                  <c:v>337.78778149448829</c:v>
                </c:pt>
                <c:pt idx="216">
                  <c:v>337.72383172416704</c:v>
                </c:pt>
                <c:pt idx="217">
                  <c:v>337.65600075864972</c:v>
                </c:pt>
                <c:pt idx="218">
                  <c:v>337.58432350731204</c:v>
                </c:pt>
                <c:pt idx="219">
                  <c:v>337.50883452469731</c:v>
                </c:pt>
                <c:pt idx="220">
                  <c:v>337.42956801552907</c:v>
                </c:pt>
                <c:pt idx="221">
                  <c:v>337.3465578396295</c:v>
                </c:pt>
                <c:pt idx="222">
                  <c:v>337.25983751674278</c:v>
                </c:pt>
                <c:pt idx="223">
                  <c:v>337.16944023126888</c:v>
                </c:pt>
                <c:pt idx="224">
                  <c:v>337.07539883690714</c:v>
                </c:pt>
                <c:pt idx="225">
                  <c:v>336.97774586121415</c:v>
                </c:pt>
                <c:pt idx="226">
                  <c:v>336.87651351007599</c:v>
                </c:pt>
                <c:pt idx="227">
                  <c:v>336.77173367209792</c:v>
                </c:pt>
                <c:pt idx="228">
                  <c:v>336.66343792291281</c:v>
                </c:pt>
                <c:pt idx="229">
                  <c:v>336.55165752941127</c:v>
                </c:pt>
                <c:pt idx="230">
                  <c:v>336.43642345389389</c:v>
                </c:pt>
                <c:pt idx="231">
                  <c:v>336.31776635814822</c:v>
                </c:pt>
                <c:pt idx="232">
                  <c:v>336.19571660745197</c:v>
                </c:pt>
                <c:pt idx="233">
                  <c:v>336.07030427450451</c:v>
                </c:pt>
                <c:pt idx="234">
                  <c:v>335.94155914328701</c:v>
                </c:pt>
                <c:pt idx="235">
                  <c:v>335.80951071285506</c:v>
                </c:pt>
                <c:pt idx="236">
                  <c:v>335.67418820106269</c:v>
                </c:pt>
                <c:pt idx="237">
                  <c:v>335.53562054822163</c:v>
                </c:pt>
                <c:pt idx="238">
                  <c:v>335.39383642069532</c:v>
                </c:pt>
                <c:pt idx="239">
                  <c:v>335.2488642144308</c:v>
                </c:pt>
                <c:pt idx="240">
                  <c:v>335.10073205842826</c:v>
                </c:pt>
                <c:pt idx="241">
                  <c:v>334.94946781815145</c:v>
                </c:pt>
                <c:pt idx="242">
                  <c:v>334.79509909887804</c:v>
                </c:pt>
                <c:pt idx="243">
                  <c:v>334.6376532489931</c:v>
                </c:pt>
                <c:pt idx="244">
                  <c:v>334.47715736322613</c:v>
                </c:pt>
                <c:pt idx="245">
                  <c:v>334.31363828583295</c:v>
                </c:pt>
                <c:pt idx="246">
                  <c:v>334.14712261372301</c:v>
                </c:pt>
                <c:pt idx="247">
                  <c:v>333.97763669953542</c:v>
                </c:pt>
                <c:pt idx="248">
                  <c:v>333.80520665466133</c:v>
                </c:pt>
                <c:pt idx="249">
                  <c:v>333.6298583522173</c:v>
                </c:pt>
                <c:pt idx="250">
                  <c:v>333.45161742996822</c:v>
                </c:pt>
                <c:pt idx="251">
                  <c:v>333.27050929320222</c:v>
                </c:pt>
                <c:pt idx="252">
                  <c:v>333.08655911755807</c:v>
                </c:pt>
                <c:pt idx="253">
                  <c:v>332.8997918518055</c:v>
                </c:pt>
                <c:pt idx="254">
                  <c:v>332.71023222058085</c:v>
                </c:pt>
                <c:pt idx="255">
                  <c:v>332.51790472707791</c:v>
                </c:pt>
                <c:pt idx="256">
                  <c:v>332.32283365569435</c:v>
                </c:pt>
                <c:pt idx="257">
                  <c:v>332.12504307463627</c:v>
                </c:pt>
                <c:pt idx="258">
                  <c:v>331.92455683848073</c:v>
                </c:pt>
                <c:pt idx="259">
                  <c:v>331.72139859069654</c:v>
                </c:pt>
                <c:pt idx="260">
                  <c:v>331.51559176612579</c:v>
                </c:pt>
                <c:pt idx="261">
                  <c:v>331.30715959342501</c:v>
                </c:pt>
                <c:pt idx="262">
                  <c:v>331.09612509746847</c:v>
                </c:pt>
                <c:pt idx="263">
                  <c:v>330.88251110171313</c:v>
                </c:pt>
                <c:pt idx="264">
                  <c:v>330.66634023052688</c:v>
                </c:pt>
                <c:pt idx="265">
                  <c:v>330.44763491147995</c:v>
                </c:pt>
                <c:pt idx="266">
                  <c:v>330.22641737760119</c:v>
                </c:pt>
                <c:pt idx="267">
                  <c:v>330.00270966959891</c:v>
                </c:pt>
                <c:pt idx="268">
                  <c:v>329.77653363804762</c:v>
                </c:pt>
                <c:pt idx="269">
                  <c:v>329.54791094554139</c:v>
                </c:pt>
                <c:pt idx="270">
                  <c:v>329.31686306881409</c:v>
                </c:pt>
                <c:pt idx="271">
                  <c:v>329.08341130082698</c:v>
                </c:pt>
                <c:pt idx="272">
                  <c:v>328.84757675282532</c:v>
                </c:pt>
                <c:pt idx="273">
                  <c:v>328.60938035636354</c:v>
                </c:pt>
                <c:pt idx="274">
                  <c:v>328.36884286529931</c:v>
                </c:pt>
                <c:pt idx="275">
                  <c:v>328.12598485775908</c:v>
                </c:pt>
                <c:pt idx="276">
                  <c:v>327.88082673807264</c:v>
                </c:pt>
                <c:pt idx="277">
                  <c:v>327.63338873868054</c:v>
                </c:pt>
                <c:pt idx="278">
                  <c:v>327.38369092201174</c:v>
                </c:pt>
                <c:pt idx="279">
                  <c:v>327.13175318233471</c:v>
                </c:pt>
                <c:pt idx="280">
                  <c:v>326.87759524758064</c:v>
                </c:pt>
                <c:pt idx="281">
                  <c:v>326.6212366811402</c:v>
                </c:pt>
                <c:pt idx="282">
                  <c:v>326.36269688363421</c:v>
                </c:pt>
                <c:pt idx="283">
                  <c:v>326.10199509465798</c:v>
                </c:pt>
                <c:pt idx="284">
                  <c:v>325.83915039450147</c:v>
                </c:pt>
                <c:pt idx="285">
                  <c:v>325.57418170584378</c:v>
                </c:pt>
                <c:pt idx="286">
                  <c:v>325.30710779542352</c:v>
                </c:pt>
                <c:pt idx="287">
                  <c:v>325.03794727568544</c:v>
                </c:pt>
                <c:pt idx="288">
                  <c:v>324.76671860640334</c:v>
                </c:pt>
                <c:pt idx="289">
                  <c:v>324.49344009628049</c:v>
                </c:pt>
                <c:pt idx="290">
                  <c:v>324.21812990452651</c:v>
                </c:pt>
                <c:pt idx="291">
                  <c:v>323.94080604241316</c:v>
                </c:pt>
                <c:pt idx="292">
                  <c:v>323.6614863748074</c:v>
                </c:pt>
                <c:pt idx="293">
                  <c:v>323.38018862168303</c:v>
                </c:pt>
                <c:pt idx="294">
                  <c:v>323.09693035961232</c:v>
                </c:pt>
                <c:pt idx="295">
                  <c:v>322.81172902323533</c:v>
                </c:pt>
                <c:pt idx="296">
                  <c:v>322.52460190671064</c:v>
                </c:pt>
                <c:pt idx="297">
                  <c:v>322.23556616514452</c:v>
                </c:pt>
                <c:pt idx="298">
                  <c:v>321.94463881600177</c:v>
                </c:pt>
                <c:pt idx="299">
                  <c:v>321.65183674049621</c:v>
                </c:pt>
                <c:pt idx="300">
                  <c:v>321.35717668496329</c:v>
                </c:pt>
                <c:pt idx="301">
                  <c:v>321.06067526221324</c:v>
                </c:pt>
                <c:pt idx="302">
                  <c:v>320.76234895286615</c:v>
                </c:pt>
                <c:pt idx="303">
                  <c:v>320.46221410666914</c:v>
                </c:pt>
                <c:pt idx="304">
                  <c:v>320.16028694379617</c:v>
                </c:pt>
                <c:pt idx="305">
                  <c:v>319.85658355612975</c:v>
                </c:pt>
                <c:pt idx="306">
                  <c:v>319.55111990852612</c:v>
                </c:pt>
                <c:pt idx="307">
                  <c:v>319.24391184006356</c:v>
                </c:pt>
                <c:pt idx="308">
                  <c:v>318.93497506527399</c:v>
                </c:pt>
                <c:pt idx="309">
                  <c:v>318.62432517535836</c:v>
                </c:pt>
                <c:pt idx="310">
                  <c:v>318.31197763938633</c:v>
                </c:pt>
                <c:pt idx="311">
                  <c:v>317.99794780548012</c:v>
                </c:pt>
                <c:pt idx="312">
                  <c:v>317.68225090198274</c:v>
                </c:pt>
                <c:pt idx="313">
                  <c:v>317.36490203861104</c:v>
                </c:pt>
                <c:pt idx="314">
                  <c:v>317.04591620759447</c:v>
                </c:pt>
                <c:pt idx="315">
                  <c:v>316.7253082847979</c:v>
                </c:pt>
                <c:pt idx="316">
                  <c:v>316.40309303083166</c:v>
                </c:pt>
                <c:pt idx="317">
                  <c:v>316.07928509214537</c:v>
                </c:pt>
                <c:pt idx="318">
                  <c:v>315.75389900210985</c:v>
                </c:pt>
                <c:pt idx="319">
                  <c:v>315.42694918208355</c:v>
                </c:pt>
                <c:pt idx="320">
                  <c:v>315.09844994246663</c:v>
                </c:pt>
                <c:pt idx="321">
                  <c:v>314.76841548374091</c:v>
                </c:pt>
                <c:pt idx="322">
                  <c:v>314.43685989749724</c:v>
                </c:pt>
                <c:pt idx="323">
                  <c:v>314.10379716745001</c:v>
                </c:pt>
                <c:pt idx="324">
                  <c:v>313.76924117043836</c:v>
                </c:pt>
                <c:pt idx="325">
                  <c:v>313.43320567741557</c:v>
                </c:pt>
                <c:pt idx="326">
                  <c:v>313.09570435442555</c:v>
                </c:pt>
                <c:pt idx="327">
                  <c:v>312.75675076356822</c:v>
                </c:pt>
                <c:pt idx="328">
                  <c:v>312.41635836395153</c:v>
                </c:pt>
                <c:pt idx="329">
                  <c:v>312.07454051263318</c:v>
                </c:pt>
                <c:pt idx="330">
                  <c:v>311.73131046554983</c:v>
                </c:pt>
                <c:pt idx="331">
                  <c:v>311.38668137843524</c:v>
                </c:pt>
                <c:pt idx="332">
                  <c:v>311.04066630772769</c:v>
                </c:pt>
                <c:pt idx="333">
                  <c:v>310.69327821146555</c:v>
                </c:pt>
                <c:pt idx="334">
                  <c:v>310.3445299501725</c:v>
                </c:pt>
                <c:pt idx="335">
                  <c:v>309.99443428773213</c:v>
                </c:pt>
                <c:pt idx="336">
                  <c:v>309.64300389225184</c:v>
                </c:pt>
                <c:pt idx="337">
                  <c:v>309.29025133691619</c:v>
                </c:pt>
                <c:pt idx="338">
                  <c:v>308.93618910083092</c:v>
                </c:pt>
                <c:pt idx="339">
                  <c:v>308.58082956985544</c:v>
                </c:pt>
                <c:pt idx="340">
                  <c:v>308.22418503742705</c:v>
                </c:pt>
                <c:pt idx="341">
                  <c:v>307.86626770537418</c:v>
                </c:pt>
                <c:pt idx="342">
                  <c:v>307.50708968472071</c:v>
                </c:pt>
                <c:pt idx="343">
                  <c:v>307.14666299648053</c:v>
                </c:pt>
                <c:pt idx="344">
                  <c:v>306.78499957244304</c:v>
                </c:pt>
                <c:pt idx="345">
                  <c:v>306.42211125594906</c:v>
                </c:pt>
                <c:pt idx="346">
                  <c:v>306.05800980265815</c:v>
                </c:pt>
                <c:pt idx="347">
                  <c:v>305.69270688130689</c:v>
                </c:pt>
                <c:pt idx="348">
                  <c:v>305.32621407445794</c:v>
                </c:pt>
                <c:pt idx="349">
                  <c:v>304.95854287924129</c:v>
                </c:pt>
                <c:pt idx="350">
                  <c:v>304.58970470808634</c:v>
                </c:pt>
                <c:pt idx="351">
                  <c:v>304.21971088944537</c:v>
                </c:pt>
                <c:pt idx="352">
                  <c:v>303.84857266850992</c:v>
                </c:pt>
                <c:pt idx="353">
                  <c:v>303.47630120791769</c:v>
                </c:pt>
                <c:pt idx="354">
                  <c:v>303.10290758845184</c:v>
                </c:pt>
                <c:pt idx="355">
                  <c:v>302.72840280973276</c:v>
                </c:pt>
                <c:pt idx="356">
                  <c:v>302.3527977909016</c:v>
                </c:pt>
                <c:pt idx="357">
                  <c:v>301.97610337129612</c:v>
                </c:pt>
                <c:pt idx="358">
                  <c:v>301.59833031111918</c:v>
                </c:pt>
                <c:pt idx="359">
                  <c:v>301.21948929209964</c:v>
                </c:pt>
                <c:pt idx="360">
                  <c:v>300.83959091814552</c:v>
                </c:pt>
                <c:pt idx="361">
                  <c:v>300.45864571599077</c:v>
                </c:pt>
                <c:pt idx="362">
                  <c:v>300.07666413583365</c:v>
                </c:pt>
                <c:pt idx="363">
                  <c:v>299.69365655196924</c:v>
                </c:pt>
                <c:pt idx="364">
                  <c:v>299.3096332634143</c:v>
                </c:pt>
                <c:pt idx="365">
                  <c:v>298.92460449452517</c:v>
                </c:pt>
                <c:pt idx="366">
                  <c:v>298.53858039560942</c:v>
                </c:pt>
                <c:pt idx="367">
                  <c:v>298.15157104353011</c:v>
                </c:pt>
                <c:pt idx="368">
                  <c:v>297.76358644230424</c:v>
                </c:pt>
                <c:pt idx="369">
                  <c:v>297.37463652369405</c:v>
                </c:pt>
                <c:pt idx="370">
                  <c:v>296.98473114779227</c:v>
                </c:pt>
                <c:pt idx="371">
                  <c:v>296.59388010360067</c:v>
                </c:pt>
                <c:pt idx="372">
                  <c:v>296.20209310960308</c:v>
                </c:pt>
                <c:pt idx="373">
                  <c:v>295.80937981433129</c:v>
                </c:pt>
                <c:pt idx="374">
                  <c:v>295.41574979692552</c:v>
                </c:pt>
                <c:pt idx="375">
                  <c:v>295.02121256768902</c:v>
                </c:pt>
                <c:pt idx="376">
                  <c:v>294.62577756863601</c:v>
                </c:pt>
                <c:pt idx="377">
                  <c:v>294.22945417403469</c:v>
                </c:pt>
                <c:pt idx="378">
                  <c:v>293.83225169094362</c:v>
                </c:pt>
                <c:pt idx="379">
                  <c:v>293.43417935974338</c:v>
                </c:pt>
                <c:pt idx="380">
                  <c:v>293.03524635466152</c:v>
                </c:pt>
                <c:pt idx="381">
                  <c:v>292.635461784293</c:v>
                </c:pt>
                <c:pt idx="382">
                  <c:v>292.23483469211453</c:v>
                </c:pt>
                <c:pt idx="383">
                  <c:v>291.83337405699376</c:v>
                </c:pt>
                <c:pt idx="384">
                  <c:v>291.43108879369316</c:v>
                </c:pt>
                <c:pt idx="385">
                  <c:v>291.02798775336839</c:v>
                </c:pt>
                <c:pt idx="386">
                  <c:v>290.62407972406209</c:v>
                </c:pt>
                <c:pt idx="387">
                  <c:v>290.21937343119174</c:v>
                </c:pt>
                <c:pt idx="388">
                  <c:v>289.81387753803335</c:v>
                </c:pt>
                <c:pt idx="389">
                  <c:v>289.40760064619923</c:v>
                </c:pt>
                <c:pt idx="390">
                  <c:v>289.00055129611201</c:v>
                </c:pt>
                <c:pt idx="391">
                  <c:v>288.59273796747226</c:v>
                </c:pt>
                <c:pt idx="392">
                  <c:v>288.18416907972301</c:v>
                </c:pt>
                <c:pt idx="393">
                  <c:v>287.77485299250844</c:v>
                </c:pt>
                <c:pt idx="394">
                  <c:v>287.36479800612767</c:v>
                </c:pt>
                <c:pt idx="395">
                  <c:v>286.95401236198535</c:v>
                </c:pt>
                <c:pt idx="396">
                  <c:v>286.54250424303615</c:v>
                </c:pt>
                <c:pt idx="397">
                  <c:v>286.13028177422575</c:v>
                </c:pt>
                <c:pt idx="398">
                  <c:v>285.71735302292666</c:v>
                </c:pt>
                <c:pt idx="399">
                  <c:v>285.30372599937039</c:v>
                </c:pt>
                <c:pt idx="400">
                  <c:v>284.88940865707474</c:v>
                </c:pt>
                <c:pt idx="401">
                  <c:v>284.47440889326708</c:v>
                </c:pt>
                <c:pt idx="402">
                  <c:v>284.05873454930315</c:v>
                </c:pt>
                <c:pt idx="403">
                  <c:v>283.64239341108231</c:v>
                </c:pt>
                <c:pt idx="404">
                  <c:v>283.22539320945771</c:v>
                </c:pt>
                <c:pt idx="405">
                  <c:v>282.80774162064301</c:v>
                </c:pt>
                <c:pt idx="406">
                  <c:v>282.38944626661538</c:v>
                </c:pt>
                <c:pt idx="407">
                  <c:v>281.97051471551362</c:v>
                </c:pt>
                <c:pt idx="408">
                  <c:v>281.55095448203321</c:v>
                </c:pt>
                <c:pt idx="409">
                  <c:v>281.1307730278167</c:v>
                </c:pt>
                <c:pt idx="410">
                  <c:v>280.70997776184123</c:v>
                </c:pt>
                <c:pt idx="411">
                  <c:v>280.28857604080139</c:v>
                </c:pt>
                <c:pt idx="412">
                  <c:v>279.8665751694889</c:v>
                </c:pt>
                <c:pt idx="413">
                  <c:v>279.44398240116806</c:v>
                </c:pt>
                <c:pt idx="414">
                  <c:v>279.02080493794824</c:v>
                </c:pt>
                <c:pt idx="415">
                  <c:v>278.5970499311523</c:v>
                </c:pt>
                <c:pt idx="416">
                  <c:v>278.17272448168126</c:v>
                </c:pt>
                <c:pt idx="417">
                  <c:v>277.74783564037614</c:v>
                </c:pt>
                <c:pt idx="418">
                  <c:v>277.32239040837561</c:v>
                </c:pt>
                <c:pt idx="419">
                  <c:v>276.89639573747087</c:v>
                </c:pt>
                <c:pt idx="420">
                  <c:v>276.46985853045629</c:v>
                </c:pt>
                <c:pt idx="421">
                  <c:v>276.04278564147734</c:v>
                </c:pt>
                <c:pt idx="422">
                  <c:v>275.6151838763754</c:v>
                </c:pt>
                <c:pt idx="423">
                  <c:v>275.18705999302824</c:v>
                </c:pt>
                <c:pt idx="424">
                  <c:v>274.75842070168846</c:v>
                </c:pt>
                <c:pt idx="425">
                  <c:v>274.32927266531783</c:v>
                </c:pt>
                <c:pt idx="426">
                  <c:v>273.89962249991936</c:v>
                </c:pt>
                <c:pt idx="427">
                  <c:v>273.46947677486492</c:v>
                </c:pt>
                <c:pt idx="428">
                  <c:v>273.03884201322097</c:v>
                </c:pt>
                <c:pt idx="429">
                  <c:v>272.60772469207109</c:v>
                </c:pt>
                <c:pt idx="430">
                  <c:v>272.17613124283446</c:v>
                </c:pt>
                <c:pt idx="431">
                  <c:v>271.7440680515827</c:v>
                </c:pt>
                <c:pt idx="432">
                  <c:v>271.31154145935261</c:v>
                </c:pt>
                <c:pt idx="433">
                  <c:v>270.87855776245704</c:v>
                </c:pt>
                <c:pt idx="434">
                  <c:v>270.44512321279183</c:v>
                </c:pt>
                <c:pt idx="435">
                  <c:v>270.01124401814042</c:v>
                </c:pt>
                <c:pt idx="436">
                  <c:v>269.57692634247604</c:v>
                </c:pt>
                <c:pt idx="437">
                  <c:v>269.14217630625996</c:v>
                </c:pt>
                <c:pt idx="438">
                  <c:v>268.70699998673825</c:v>
                </c:pt>
                <c:pt idx="439">
                  <c:v>268.27140341823463</c:v>
                </c:pt>
                <c:pt idx="440">
                  <c:v>267.83539259244179</c:v>
                </c:pt>
                <c:pt idx="441">
                  <c:v>267.39897345870878</c:v>
                </c:pt>
                <c:pt idx="442">
                  <c:v>266.96215192432686</c:v>
                </c:pt>
                <c:pt idx="443">
                  <c:v>266.52493385481222</c:v>
                </c:pt>
                <c:pt idx="444">
                  <c:v>266.0873250741858</c:v>
                </c:pt>
                <c:pt idx="445">
                  <c:v>265.64933136525104</c:v>
                </c:pt>
                <c:pt idx="446">
                  <c:v>265.2109584698693</c:v>
                </c:pt>
                <c:pt idx="447">
                  <c:v>264.77221208923186</c:v>
                </c:pt>
                <c:pt idx="448">
                  <c:v>264.33309788413027</c:v>
                </c:pt>
                <c:pt idx="449">
                  <c:v>263.89362147522371</c:v>
                </c:pt>
                <c:pt idx="450">
                  <c:v>263.45378844330469</c:v>
                </c:pt>
                <c:pt idx="451">
                  <c:v>263.0136043295613</c:v>
                </c:pt>
                <c:pt idx="452">
                  <c:v>262.5730746358376</c:v>
                </c:pt>
                <c:pt idx="453">
                  <c:v>262.13220482489197</c:v>
                </c:pt>
                <c:pt idx="454">
                  <c:v>261.69100032065251</c:v>
                </c:pt>
                <c:pt idx="455">
                  <c:v>261.24946650847056</c:v>
                </c:pt>
                <c:pt idx="456">
                  <c:v>260.8076087353719</c:v>
                </c:pt>
                <c:pt idx="457">
                  <c:v>260.36543231030521</c:v>
                </c:pt>
                <c:pt idx="458">
                  <c:v>259.92294250438903</c:v>
                </c:pt>
                <c:pt idx="459">
                  <c:v>259.48014455115606</c:v>
                </c:pt>
                <c:pt idx="460">
                  <c:v>259.03704364679527</c:v>
                </c:pt>
                <c:pt idx="461">
                  <c:v>258.59364495039193</c:v>
                </c:pt>
                <c:pt idx="462">
                  <c:v>258.14995358416547</c:v>
                </c:pt>
                <c:pt idx="463">
                  <c:v>257.70597463370547</c:v>
                </c:pt>
                <c:pt idx="464">
                  <c:v>257.26171314820482</c:v>
                </c:pt>
                <c:pt idx="465">
                  <c:v>256.8171741406918</c:v>
                </c:pt>
                <c:pt idx="466">
                  <c:v>256.37236258825919</c:v>
                </c:pt>
                <c:pt idx="467">
                  <c:v>255.9272834322918</c:v>
                </c:pt>
                <c:pt idx="468">
                  <c:v>255.48194157869207</c:v>
                </c:pt>
                <c:pt idx="469">
                  <c:v>255.03634189810339</c:v>
                </c:pt>
                <c:pt idx="470">
                  <c:v>254.59048922613138</c:v>
                </c:pt>
                <c:pt idx="471">
                  <c:v>254.14438836356348</c:v>
                </c:pt>
                <c:pt idx="472">
                  <c:v>253.69804407658677</c:v>
                </c:pt>
                <c:pt idx="473">
                  <c:v>253.2514610970029</c:v>
                </c:pt>
                <c:pt idx="474">
                  <c:v>252.80464412244248</c:v>
                </c:pt>
                <c:pt idx="475">
                  <c:v>252.35759781657652</c:v>
                </c:pt>
                <c:pt idx="476">
                  <c:v>251.91032680932628</c:v>
                </c:pt>
                <c:pt idx="477">
                  <c:v>251.46283569707174</c:v>
                </c:pt>
                <c:pt idx="478">
                  <c:v>251.01512904285727</c:v>
                </c:pt>
                <c:pt idx="479">
                  <c:v>250.56721137659662</c:v>
                </c:pt>
                <c:pt idx="480">
                  <c:v>250.11908719527526</c:v>
                </c:pt>
                <c:pt idx="481">
                  <c:v>249.67076096315114</c:v>
                </c:pt>
                <c:pt idx="482">
                  <c:v>249.22223711195386</c:v>
                </c:pt>
                <c:pt idx="483">
                  <c:v>248.77352004108207</c:v>
                </c:pt>
                <c:pt idx="484">
                  <c:v>248.3246141177988</c:v>
                </c:pt>
                <c:pt idx="485">
                  <c:v>247.87552367742569</c:v>
                </c:pt>
                <c:pt idx="486">
                  <c:v>247.42625302353468</c:v>
                </c:pt>
                <c:pt idx="487">
                  <c:v>246.97680642813881</c:v>
                </c:pt>
                <c:pt idx="488">
                  <c:v>246.52718813188088</c:v>
                </c:pt>
                <c:pt idx="489">
                  <c:v>246.07740234422042</c:v>
                </c:pt>
                <c:pt idx="490">
                  <c:v>245.6274532436197</c:v>
                </c:pt>
                <c:pt idx="491">
                  <c:v>245.17734497772685</c:v>
                </c:pt>
                <c:pt idx="492">
                  <c:v>244.72708166355864</c:v>
                </c:pt>
                <c:pt idx="493">
                  <c:v>244.27666738768079</c:v>
                </c:pt>
                <c:pt idx="494">
                  <c:v>243.82610620638741</c:v>
                </c:pt>
                <c:pt idx="495">
                  <c:v>243.37540214587793</c:v>
                </c:pt>
                <c:pt idx="496">
                  <c:v>242.92455920243347</c:v>
                </c:pt>
                <c:pt idx="497">
                  <c:v>242.47358134259096</c:v>
                </c:pt>
                <c:pt idx="498">
                  <c:v>242.02247250331595</c:v>
                </c:pt>
                <c:pt idx="499">
                  <c:v>241.5712365921743</c:v>
                </c:pt>
                <c:pt idx="500">
                  <c:v>241.1198774875013</c:v>
                </c:pt>
                <c:pt idx="501">
                  <c:v>240.66839903857061</c:v>
                </c:pt>
                <c:pt idx="502">
                  <c:v>240.21680506576084</c:v>
                </c:pt>
                <c:pt idx="503">
                  <c:v>239.76509936072074</c:v>
                </c:pt>
                <c:pt idx="504">
                  <c:v>239.3132856865335</c:v>
                </c:pt>
                <c:pt idx="505">
                  <c:v>238.86136777787866</c:v>
                </c:pt>
                <c:pt idx="506">
                  <c:v>238.40934934119369</c:v>
                </c:pt>
                <c:pt idx="507">
                  <c:v>237.95723405483315</c:v>
                </c:pt>
                <c:pt idx="508">
                  <c:v>237.50502556922712</c:v>
                </c:pt>
                <c:pt idx="509">
                  <c:v>237.05272750703779</c:v>
                </c:pt>
                <c:pt idx="510">
                  <c:v>236.60034346331511</c:v>
                </c:pt>
                <c:pt idx="511">
                  <c:v>236.14787700565051</c:v>
                </c:pt>
                <c:pt idx="512">
                  <c:v>235.69533167432974</c:v>
                </c:pt>
                <c:pt idx="513">
                  <c:v>235.24271098248414</c:v>
                </c:pt>
                <c:pt idx="514">
                  <c:v>234.79001841624043</c:v>
                </c:pt>
                <c:pt idx="515">
                  <c:v>234.33725743486951</c:v>
                </c:pt>
                <c:pt idx="516">
                  <c:v>233.88443147093369</c:v>
                </c:pt>
                <c:pt idx="517">
                  <c:v>233.43154393043258</c:v>
                </c:pt>
                <c:pt idx="518">
                  <c:v>232.97859819294774</c:v>
                </c:pt>
                <c:pt idx="519">
                  <c:v>232.52559761178628</c:v>
                </c:pt>
                <c:pt idx="520">
                  <c:v>232.07254551412251</c:v>
                </c:pt>
                <c:pt idx="521">
                  <c:v>231.61944520113917</c:v>
                </c:pt>
                <c:pt idx="522">
                  <c:v>231.16629994816671</c:v>
                </c:pt>
                <c:pt idx="523">
                  <c:v>230.71311300482159</c:v>
                </c:pt>
                <c:pt idx="524">
                  <c:v>230.25988759514337</c:v>
                </c:pt>
                <c:pt idx="525">
                  <c:v>229.80662691773043</c:v>
                </c:pt>
                <c:pt idx="526">
                  <c:v>229.35333414587461</c:v>
                </c:pt>
                <c:pt idx="527">
                  <c:v>228.90001242769435</c:v>
                </c:pt>
                <c:pt idx="528">
                  <c:v>228.446664886267</c:v>
                </c:pt>
                <c:pt idx="529">
                  <c:v>227.99329461975961</c:v>
                </c:pt>
                <c:pt idx="530">
                  <c:v>227.53990470155867</c:v>
                </c:pt>
                <c:pt idx="531">
                  <c:v>227.08649818039848</c:v>
                </c:pt>
                <c:pt idx="532">
                  <c:v>226.63307808048879</c:v>
                </c:pt>
                <c:pt idx="533">
                  <c:v>226.17964740164069</c:v>
                </c:pt>
                <c:pt idx="534">
                  <c:v>225.72620911939151</c:v>
                </c:pt>
                <c:pt idx="535">
                  <c:v>225.27276618512911</c:v>
                </c:pt>
                <c:pt idx="536">
                  <c:v>224.81932152621397</c:v>
                </c:pt>
                <c:pt idx="537">
                  <c:v>224.36587804610107</c:v>
                </c:pt>
                <c:pt idx="538">
                  <c:v>223.91243862446021</c:v>
                </c:pt>
                <c:pt idx="539">
                  <c:v>223.45900611729513</c:v>
                </c:pt>
                <c:pt idx="540">
                  <c:v>223.00558335706188</c:v>
                </c:pt>
                <c:pt idx="541">
                  <c:v>222.5521731527856</c:v>
                </c:pt>
                <c:pt idx="542">
                  <c:v>222.09877829017663</c:v>
                </c:pt>
                <c:pt idx="543">
                  <c:v>221.64540153174499</c:v>
                </c:pt>
                <c:pt idx="544">
                  <c:v>221.19204561691447</c:v>
                </c:pt>
                <c:pt idx="545">
                  <c:v>220.73871326213481</c:v>
                </c:pt>
                <c:pt idx="546">
                  <c:v>220.28540716099366</c:v>
                </c:pt>
                <c:pt idx="547">
                  <c:v>219.83212998432657</c:v>
                </c:pt>
                <c:pt idx="548">
                  <c:v>219.37888438032678</c:v>
                </c:pt>
                <c:pt idx="549">
                  <c:v>218.92567297465305</c:v>
                </c:pt>
                <c:pt idx="550">
                  <c:v>218.47249837053727</c:v>
                </c:pt>
                <c:pt idx="551">
                  <c:v>218.01936314889051</c:v>
                </c:pt>
                <c:pt idx="552">
                  <c:v>217.56626986840803</c:v>
                </c:pt>
                <c:pt idx="553">
                  <c:v>217.1132210656734</c:v>
                </c:pt>
                <c:pt idx="554">
                  <c:v>216.66021925526167</c:v>
                </c:pt>
                <c:pt idx="555">
                  <c:v>216.20726692984104</c:v>
                </c:pt>
                <c:pt idx="556">
                  <c:v>215.75436656027429</c:v>
                </c:pt>
                <c:pt idx="557">
                  <c:v>215.30152059571819</c:v>
                </c:pt>
                <c:pt idx="558">
                  <c:v>214.8487314637228</c:v>
                </c:pt>
                <c:pt idx="559">
                  <c:v>214.3960015703291</c:v>
                </c:pt>
                <c:pt idx="560">
                  <c:v>213.94333330016607</c:v>
                </c:pt>
                <c:pt idx="561">
                  <c:v>213.49072901654631</c:v>
                </c:pt>
                <c:pt idx="562">
                  <c:v>213.03819106156124</c:v>
                </c:pt>
                <c:pt idx="563">
                  <c:v>212.58572175617462</c:v>
                </c:pt>
                <c:pt idx="564">
                  <c:v>212.13332340031562</c:v>
                </c:pt>
                <c:pt idx="565">
                  <c:v>211.68099827297058</c:v>
                </c:pt>
                <c:pt idx="566">
                  <c:v>211.22874863227395</c:v>
                </c:pt>
                <c:pt idx="567">
                  <c:v>210.77657671559825</c:v>
                </c:pt>
                <c:pt idx="568">
                  <c:v>210.32448473964274</c:v>
                </c:pt>
                <c:pt idx="569">
                  <c:v>209.87247490052164</c:v>
                </c:pt>
                <c:pt idx="570">
                  <c:v>209.42054937385089</c:v>
                </c:pt>
                <c:pt idx="571">
                  <c:v>208.96871031483425</c:v>
                </c:pt>
                <c:pt idx="572">
                  <c:v>208.5169598583482</c:v>
                </c:pt>
                <c:pt idx="573">
                  <c:v>208.0653001190262</c:v>
                </c:pt>
                <c:pt idx="574">
                  <c:v>207.61373319134151</c:v>
                </c:pt>
                <c:pt idx="575">
                  <c:v>207.16226114968944</c:v>
                </c:pt>
                <c:pt idx="576">
                  <c:v>206.71088604846858</c:v>
                </c:pt>
                <c:pt idx="577">
                  <c:v>206.25960992216099</c:v>
                </c:pt>
                <c:pt idx="578">
                  <c:v>205.80843478541141</c:v>
                </c:pt>
                <c:pt idx="579">
                  <c:v>205.35736263310551</c:v>
                </c:pt>
                <c:pt idx="580">
                  <c:v>204.90639544044737</c:v>
                </c:pt>
                <c:pt idx="581">
                  <c:v>204.45553516303599</c:v>
                </c:pt>
                <c:pt idx="582">
                  <c:v>204.00478373694045</c:v>
                </c:pt>
                <c:pt idx="583">
                  <c:v>203.5541430787747</c:v>
                </c:pt>
                <c:pt idx="584">
                  <c:v>203.10361508577105</c:v>
                </c:pt>
                <c:pt idx="585">
                  <c:v>202.65320163585292</c:v>
                </c:pt>
                <c:pt idx="586">
                  <c:v>202.2029045877064</c:v>
                </c:pt>
                <c:pt idx="587">
                  <c:v>201.75272578085111</c:v>
                </c:pt>
                <c:pt idx="588">
                  <c:v>201.30266703571002</c:v>
                </c:pt>
                <c:pt idx="589">
                  <c:v>200.85273015367844</c:v>
                </c:pt>
                <c:pt idx="590">
                  <c:v>200.40291691719185</c:v>
                </c:pt>
                <c:pt idx="591">
                  <c:v>199.95322908979313</c:v>
                </c:pt>
                <c:pt idx="592">
                  <c:v>199.50366841619839</c:v>
                </c:pt>
                <c:pt idx="593">
                  <c:v>199.05423662236257</c:v>
                </c:pt>
                <c:pt idx="594">
                  <c:v>198.60493541554328</c:v>
                </c:pt>
                <c:pt idx="595">
                  <c:v>198.15576648436431</c:v>
                </c:pt>
                <c:pt idx="596">
                  <c:v>197.70673149887807</c:v>
                </c:pt>
                <c:pt idx="597">
                  <c:v>197.25783211062696</c:v>
                </c:pt>
                <c:pt idx="598">
                  <c:v>196.80906995270405</c:v>
                </c:pt>
                <c:pt idx="599">
                  <c:v>196.36044663981252</c:v>
                </c:pt>
                <c:pt idx="600">
                  <c:v>195.9119637683244</c:v>
                </c:pt>
                <c:pt idx="601">
                  <c:v>195.46362291633829</c:v>
                </c:pt>
                <c:pt idx="602">
                  <c:v>195.01542564373636</c:v>
                </c:pt>
                <c:pt idx="603">
                  <c:v>194.56737349224005</c:v>
                </c:pt>
                <c:pt idx="604">
                  <c:v>194.11946798546506</c:v>
                </c:pt>
                <c:pt idx="605">
                  <c:v>193.67171062897549</c:v>
                </c:pt>
                <c:pt idx="606">
                  <c:v>193.22410291033677</c:v>
                </c:pt>
                <c:pt idx="607">
                  <c:v>192.77664629916799</c:v>
                </c:pt>
                <c:pt idx="608">
                  <c:v>192.3293422471931</c:v>
                </c:pt>
                <c:pt idx="609">
                  <c:v>191.88219218829099</c:v>
                </c:pt>
                <c:pt idx="610">
                  <c:v>191.43519753854517</c:v>
                </c:pt>
                <c:pt idx="611">
                  <c:v>190.98835969629201</c:v>
                </c:pt>
                <c:pt idx="612">
                  <c:v>190.54168004216822</c:v>
                </c:pt>
                <c:pt idx="613">
                  <c:v>190.09515993915741</c:v>
                </c:pt>
                <c:pt idx="614">
                  <c:v>189.64880073263564</c:v>
                </c:pt>
                <c:pt idx="615">
                  <c:v>189.2026037504161</c:v>
                </c:pt>
                <c:pt idx="616">
                  <c:v>188.75657030279291</c:v>
                </c:pt>
                <c:pt idx="617">
                  <c:v>188.31070168258356</c:v>
                </c:pt>
                <c:pt idx="618">
                  <c:v>187.86499916517087</c:v>
                </c:pt>
                <c:pt idx="619">
                  <c:v>187.41946400854411</c:v>
                </c:pt>
                <c:pt idx="620">
                  <c:v>186.97409745333826</c:v>
                </c:pt>
                <c:pt idx="621">
                  <c:v>186.52890072287335</c:v>
                </c:pt>
                <c:pt idx="622">
                  <c:v>186.08387502319232</c:v>
                </c:pt>
                <c:pt idx="623">
                  <c:v>185.63902154309787</c:v>
                </c:pt>
                <c:pt idx="624">
                  <c:v>185.19434145418862</c:v>
                </c:pt>
                <c:pt idx="625">
                  <c:v>184.74983591089386</c:v>
                </c:pt>
                <c:pt idx="626">
                  <c:v>184.305506050508</c:v>
                </c:pt>
                <c:pt idx="627">
                  <c:v>183.86135299322325</c:v>
                </c:pt>
                <c:pt idx="628">
                  <c:v>183.4173778421617</c:v>
                </c:pt>
                <c:pt idx="629">
                  <c:v>182.97358168340659</c:v>
                </c:pt>
                <c:pt idx="630">
                  <c:v>182.52996558603238</c:v>
                </c:pt>
                <c:pt idx="631">
                  <c:v>182.08653060213356</c:v>
                </c:pt>
                <c:pt idx="632">
                  <c:v>181.64327776685278</c:v>
                </c:pt>
                <c:pt idx="633">
                  <c:v>181.20020809840818</c:v>
                </c:pt>
                <c:pt idx="634">
                  <c:v>180.75732259811903</c:v>
                </c:pt>
                <c:pt idx="635">
                  <c:v>180.31462225043097</c:v>
                </c:pt>
                <c:pt idx="636">
                  <c:v>179.87210802293981</c:v>
                </c:pt>
                <c:pt idx="637">
                  <c:v>179.42978086641463</c:v>
                </c:pt>
                <c:pt idx="638">
                  <c:v>178.98764171481955</c:v>
                </c:pt>
                <c:pt idx="639">
                  <c:v>178.54569148533457</c:v>
                </c:pt>
                <c:pt idx="640">
                  <c:v>178.1039310783755</c:v>
                </c:pt>
                <c:pt idx="641">
                  <c:v>177.6623613776124</c:v>
                </c:pt>
                <c:pt idx="642">
                  <c:v>177.22098324998757</c:v>
                </c:pt>
                <c:pt idx="643">
                  <c:v>176.77979754573195</c:v>
                </c:pt>
                <c:pt idx="644">
                  <c:v>176.33880509838062</c:v>
                </c:pt>
                <c:pt idx="645">
                  <c:v>175.89800672478711</c:v>
                </c:pt>
                <c:pt idx="646">
                  <c:v>175.45740322513703</c:v>
                </c:pt>
                <c:pt idx="647">
                  <c:v>175.01699538295989</c:v>
                </c:pt>
                <c:pt idx="648">
                  <c:v>174.57678396514055</c:v>
                </c:pt>
                <c:pt idx="649">
                  <c:v>174.13676972192877</c:v>
                </c:pt>
                <c:pt idx="650">
                  <c:v>173.69695338694851</c:v>
                </c:pt>
                <c:pt idx="651">
                  <c:v>173.25733567720519</c:v>
                </c:pt>
                <c:pt idx="652">
                  <c:v>172.81791729309256</c:v>
                </c:pt>
                <c:pt idx="653">
                  <c:v>172.3786989183979</c:v>
                </c:pt>
                <c:pt idx="654">
                  <c:v>171.9396812203062</c:v>
                </c:pt>
                <c:pt idx="655">
                  <c:v>171.50086484940346</c:v>
                </c:pt>
                <c:pt idx="656">
                  <c:v>171.06225043967822</c:v>
                </c:pt>
                <c:pt idx="657">
                  <c:v>170.62383860852239</c:v>
                </c:pt>
                <c:pt idx="658">
                  <c:v>170.18562995673054</c:v>
                </c:pt>
                <c:pt idx="659">
                  <c:v>169.74762506849837</c:v>
                </c:pt>
                <c:pt idx="660">
                  <c:v>169.30982451141929</c:v>
                </c:pt>
                <c:pt idx="661">
                  <c:v>168.87222883648059</c:v>
                </c:pt>
                <c:pt idx="662">
                  <c:v>168.43483857805765</c:v>
                </c:pt>
                <c:pt idx="663">
                  <c:v>167.99765425390711</c:v>
                </c:pt>
                <c:pt idx="664">
                  <c:v>167.56067636515897</c:v>
                </c:pt>
                <c:pt idx="665">
                  <c:v>167.12390539630712</c:v>
                </c:pt>
                <c:pt idx="666">
                  <c:v>166.68734181519861</c:v>
                </c:pt>
                <c:pt idx="667">
                  <c:v>166.25098607302186</c:v>
                </c:pt>
                <c:pt idx="668">
                  <c:v>165.81483860429299</c:v>
                </c:pt>
                <c:pt idx="669">
                  <c:v>165.37889982684138</c:v>
                </c:pt>
                <c:pt idx="670">
                  <c:v>164.94317014179362</c:v>
                </c:pt>
                <c:pt idx="671">
                  <c:v>164.50764993355583</c:v>
                </c:pt>
                <c:pt idx="672">
                  <c:v>164.07233956979519</c:v>
                </c:pt>
                <c:pt idx="673">
                  <c:v>163.63723940141932</c:v>
                </c:pt>
                <c:pt idx="674">
                  <c:v>163.20234976255495</c:v>
                </c:pt>
                <c:pt idx="675">
                  <c:v>162.76767097052456</c:v>
                </c:pt>
                <c:pt idx="676">
                  <c:v>162.33320332582187</c:v>
                </c:pt>
                <c:pt idx="677">
                  <c:v>161.89894711208595</c:v>
                </c:pt>
                <c:pt idx="678">
                  <c:v>161.46490259607336</c:v>
                </c:pt>
                <c:pt idx="679">
                  <c:v>161.03107002762928</c:v>
                </c:pt>
                <c:pt idx="680">
                  <c:v>160.59744963965699</c:v>
                </c:pt>
                <c:pt idx="681">
                  <c:v>160.16404164808546</c:v>
                </c:pt>
                <c:pt idx="682">
                  <c:v>159.73084625183591</c:v>
                </c:pt>
                <c:pt idx="683">
                  <c:v>159.29786363278623</c:v>
                </c:pt>
                <c:pt idx="684">
                  <c:v>158.86509395573424</c:v>
                </c:pt>
                <c:pt idx="685">
                  <c:v>158.43253736835902</c:v>
                </c:pt>
                <c:pt idx="686">
                  <c:v>158.00019400118072</c:v>
                </c:pt>
                <c:pt idx="687">
                  <c:v>157.56806396751875</c:v>
                </c:pt>
                <c:pt idx="688">
                  <c:v>157.13614736344798</c:v>
                </c:pt>
                <c:pt idx="689">
                  <c:v>156.70444426775356</c:v>
                </c:pt>
                <c:pt idx="690">
                  <c:v>156.27295474188384</c:v>
                </c:pt>
                <c:pt idx="691">
                  <c:v>155.84167882990158</c:v>
                </c:pt>
                <c:pt idx="692">
                  <c:v>155.41061655843308</c:v>
                </c:pt>
                <c:pt idx="693">
                  <c:v>154.97976793661596</c:v>
                </c:pt>
                <c:pt idx="694">
                  <c:v>154.54913295604482</c:v>
                </c:pt>
                <c:pt idx="695">
                  <c:v>154.11871159071487</c:v>
                </c:pt>
                <c:pt idx="696">
                  <c:v>153.68850379696406</c:v>
                </c:pt>
                <c:pt idx="697">
                  <c:v>153.25850951341295</c:v>
                </c:pt>
                <c:pt idx="698">
                  <c:v>152.82872866090275</c:v>
                </c:pt>
                <c:pt idx="699">
                  <c:v>152.39916114243144</c:v>
                </c:pt>
                <c:pt idx="700">
                  <c:v>151.96980684308753</c:v>
                </c:pt>
                <c:pt idx="701">
                  <c:v>151.54066562998236</c:v>
                </c:pt>
                <c:pt idx="702">
                  <c:v>151.11173735217977</c:v>
                </c:pt>
                <c:pt idx="703">
                  <c:v>150.68302184062398</c:v>
                </c:pt>
                <c:pt idx="704">
                  <c:v>150.25451890806508</c:v>
                </c:pt>
                <c:pt idx="705">
                  <c:v>149.82622834898262</c:v>
                </c:pt>
                <c:pt idx="706">
                  <c:v>149.39814993950691</c:v>
                </c:pt>
                <c:pt idx="707">
                  <c:v>148.97028343733757</c:v>
                </c:pt>
                <c:pt idx="708">
                  <c:v>148.54262858166084</c:v>
                </c:pt>
                <c:pt idx="709">
                  <c:v>148.11518509306356</c:v>
                </c:pt>
                <c:pt idx="710">
                  <c:v>147.68795267344518</c:v>
                </c:pt>
                <c:pt idx="711">
                  <c:v>147.26093100592752</c:v>
                </c:pt>
                <c:pt idx="712">
                  <c:v>146.83411975476187</c:v>
                </c:pt>
                <c:pt idx="713">
                  <c:v>146.40751856523377</c:v>
                </c:pt>
                <c:pt idx="714">
                  <c:v>145.98112706356494</c:v>
                </c:pt>
                <c:pt idx="715">
                  <c:v>145.55494485681305</c:v>
                </c:pt>
                <c:pt idx="716">
                  <c:v>145.12897153276876</c:v>
                </c:pt>
                <c:pt idx="717">
                  <c:v>144.70320665984985</c:v>
                </c:pt>
                <c:pt idx="718">
                  <c:v>144.27764978699309</c:v>
                </c:pt>
                <c:pt idx="719">
                  <c:v>143.8523004435429</c:v>
                </c:pt>
                <c:pt idx="720">
                  <c:v>143.42715813913748</c:v>
                </c:pt>
                <c:pt idx="721">
                  <c:v>143.00222236359215</c:v>
                </c:pt>
                <c:pt idx="722">
                  <c:v>142.57749258677958</c:v>
                </c:pt>
                <c:pt idx="723">
                  <c:v>142.1529682585072</c:v>
                </c:pt>
                <c:pt idx="724">
                  <c:v>141.72864880839157</c:v>
                </c:pt>
                <c:pt idx="725">
                  <c:v>141.30453364572972</c:v>
                </c:pt>
                <c:pt idx="726">
                  <c:v>140.88062215936725</c:v>
                </c:pt>
                <c:pt idx="727">
                  <c:v>140.45691371756357</c:v>
                </c:pt>
                <c:pt idx="728">
                  <c:v>140.03340766785351</c:v>
                </c:pt>
                <c:pt idx="729">
                  <c:v>139.61010333690581</c:v>
                </c:pt>
                <c:pt idx="730">
                  <c:v>139.1870000303785</c:v>
                </c:pt>
                <c:pt idx="731">
                  <c:v>138.76409703277031</c:v>
                </c:pt>
                <c:pt idx="732">
                  <c:v>138.34139360726914</c:v>
                </c:pt>
                <c:pt idx="733">
                  <c:v>137.91888899559675</c:v>
                </c:pt>
                <c:pt idx="734">
                  <c:v>137.49658241784965</c:v>
                </c:pt>
                <c:pt idx="735">
                  <c:v>137.07447307233673</c:v>
                </c:pt>
                <c:pt idx="736">
                  <c:v>136.65256013541273</c:v>
                </c:pt>
                <c:pt idx="737">
                  <c:v>136.23084276130811</c:v>
                </c:pt>
                <c:pt idx="738">
                  <c:v>135.80932008195484</c:v>
                </c:pt>
                <c:pt idx="739">
                  <c:v>135.38799120680835</c:v>
                </c:pt>
                <c:pt idx="740">
                  <c:v>134.9668552226654</c:v>
                </c:pt>
                <c:pt idx="741">
                  <c:v>134.54591119347765</c:v>
                </c:pt>
                <c:pt idx="742">
                  <c:v>134.12515816016113</c:v>
                </c:pt>
                <c:pt idx="743">
                  <c:v>133.70459514040144</c:v>
                </c:pt>
                <c:pt idx="744">
                  <c:v>133.28422112845422</c:v>
                </c:pt>
                <c:pt idx="745">
                  <c:v>132.8640350949417</c:v>
                </c:pt>
                <c:pt idx="746">
                  <c:v>132.444035986644</c:v>
                </c:pt>
                <c:pt idx="747">
                  <c:v>132.02422272628618</c:v>
                </c:pt>
                <c:pt idx="748">
                  <c:v>131.60459421232036</c:v>
                </c:pt>
                <c:pt idx="749">
                  <c:v>131.18514931870305</c:v>
                </c:pt>
                <c:pt idx="750">
                  <c:v>130.76588689466718</c:v>
                </c:pt>
                <c:pt idx="751">
                  <c:v>130.34680576448952</c:v>
                </c:pt>
                <c:pt idx="752">
                  <c:v>129.9279047272523</c:v>
                </c:pt>
                <c:pt idx="753">
                  <c:v>129.50918255660019</c:v>
                </c:pt>
                <c:pt idx="754">
                  <c:v>129.09063800049134</c:v>
                </c:pt>
                <c:pt idx="755">
                  <c:v>128.67226978094286</c:v>
                </c:pt>
                <c:pt idx="756">
                  <c:v>128.254076593771</c:v>
                </c:pt>
                <c:pt idx="757">
                  <c:v>127.83605710832521</c:v>
                </c:pt>
                <c:pt idx="758">
                  <c:v>127.41820996721638</c:v>
                </c:pt>
                <c:pt idx="759">
                  <c:v>127.0005337860391</c:v>
                </c:pt>
                <c:pt idx="760">
                  <c:v>126.58302715308741</c:v>
                </c:pt>
                <c:pt idx="761">
                  <c:v>126.16568862906476</c:v>
                </c:pt>
                <c:pt idx="762">
                  <c:v>125.74851674678688</c:v>
                </c:pt>
                <c:pt idx="763">
                  <c:v>125.33151001087852</c:v>
                </c:pt>
                <c:pt idx="764">
                  <c:v>124.91466689746311</c:v>
                </c:pt>
                <c:pt idx="765">
                  <c:v>124.49798585384562</c:v>
                </c:pt>
                <c:pt idx="766">
                  <c:v>124.08146529818831</c:v>
                </c:pt>
                <c:pt idx="767">
                  <c:v>123.66510361917922</c:v>
                </c:pt>
                <c:pt idx="768">
                  <c:v>123.24889917569318</c:v>
                </c:pt>
                <c:pt idx="769">
                  <c:v>122.83285029644532</c:v>
                </c:pt>
                <c:pt idx="770">
                  <c:v>122.41695527963677</c:v>
                </c:pt>
                <c:pt idx="771">
                  <c:v>122.00121239259228</c:v>
                </c:pt>
                <c:pt idx="772">
                  <c:v>121.58561987138991</c:v>
                </c:pt>
                <c:pt idx="773">
                  <c:v>121.17017592048209</c:v>
                </c:pt>
                <c:pt idx="774">
                  <c:v>120.75487871230851</c:v>
                </c:pt>
                <c:pt idx="775">
                  <c:v>120.33972638689983</c:v>
                </c:pt>
                <c:pt idx="776">
                  <c:v>119.92471705147277</c:v>
                </c:pt>
                <c:pt idx="777">
                  <c:v>119.50984878001573</c:v>
                </c:pt>
                <c:pt idx="778">
                  <c:v>119.09511961286532</c:v>
                </c:pt>
                <c:pt idx="779">
                  <c:v>118.68052755627289</c:v>
                </c:pt>
                <c:pt idx="780">
                  <c:v>118.26607058196159</c:v>
                </c:pt>
                <c:pt idx="781">
                  <c:v>117.85174662667269</c:v>
                </c:pt>
                <c:pt idx="782">
                  <c:v>117.43755359170225</c:v>
                </c:pt>
                <c:pt idx="783">
                  <c:v>117.02348934242663</c:v>
                </c:pt>
                <c:pt idx="784">
                  <c:v>116.60955170781722</c:v>
                </c:pt>
                <c:pt idx="785">
                  <c:v>116.19573847994405</c:v>
                </c:pt>
                <c:pt idx="786">
                  <c:v>115.78204741346782</c:v>
                </c:pt>
                <c:pt idx="787">
                  <c:v>115.36847622512023</c:v>
                </c:pt>
                <c:pt idx="788">
                  <c:v>114.95502259317223</c:v>
                </c:pt>
                <c:pt idx="789">
                  <c:v>114.54168415688981</c:v>
                </c:pt>
                <c:pt idx="790">
                  <c:v>114.1284585159771</c:v>
                </c:pt>
                <c:pt idx="791">
                  <c:v>113.7153432300065</c:v>
                </c:pt>
                <c:pt idx="792">
                  <c:v>113.30233581783527</c:v>
                </c:pt>
                <c:pt idx="793">
                  <c:v>112.8894337570085</c:v>
                </c:pt>
                <c:pt idx="794">
                  <c:v>112.4766344831479</c:v>
                </c:pt>
                <c:pt idx="795">
                  <c:v>112.06393538932609</c:v>
                </c:pt>
                <c:pt idx="796">
                  <c:v>111.65133382542611</c:v>
                </c:pt>
                <c:pt idx="797">
                  <c:v>111.23882709748536</c:v>
                </c:pt>
                <c:pt idx="798">
                  <c:v>110.82641246702414</c:v>
                </c:pt>
                <c:pt idx="799">
                  <c:v>110.41408715035806</c:v>
                </c:pt>
                <c:pt idx="800">
                  <c:v>110.00184831789349</c:v>
                </c:pt>
                <c:pt idx="801">
                  <c:v>109.58969309340638</c:v>
                </c:pt>
                <c:pt idx="802">
                  <c:v>109.17761855330346</c:v>
                </c:pt>
                <c:pt idx="803">
                  <c:v>108.76562172586523</c:v>
                </c:pt>
                <c:pt idx="804">
                  <c:v>108.35369959047075</c:v>
                </c:pt>
                <c:pt idx="805">
                  <c:v>107.94184907680314</c:v>
                </c:pt>
                <c:pt idx="806">
                  <c:v>107.53006706403571</c:v>
                </c:pt>
                <c:pt idx="807">
                  <c:v>107.11835037999778</c:v>
                </c:pt>
                <c:pt idx="808">
                  <c:v>106.70669580031988</c:v>
                </c:pt>
                <c:pt idx="809">
                  <c:v>106.29510004755772</c:v>
                </c:pt>
                <c:pt idx="810">
                  <c:v>105.88355979029397</c:v>
                </c:pt>
                <c:pt idx="811">
                  <c:v>105.47207164221786</c:v>
                </c:pt>
                <c:pt idx="812">
                  <c:v>105.06063216118105</c:v>
                </c:pt>
                <c:pt idx="813">
                  <c:v>104.64923784823017</c:v>
                </c:pt>
                <c:pt idx="814">
                  <c:v>104.23788514661416</c:v>
                </c:pt>
                <c:pt idx="815">
                  <c:v>103.82657044076662</c:v>
                </c:pt>
                <c:pt idx="816">
                  <c:v>103.41529005526199</c:v>
                </c:pt>
                <c:pt idx="817">
                  <c:v>103.00404025374455</c:v>
                </c:pt>
                <c:pt idx="818">
                  <c:v>102.59281723783013</c:v>
                </c:pt>
                <c:pt idx="819">
                  <c:v>102.18161714597878</c:v>
                </c:pt>
                <c:pt idx="820">
                  <c:v>101.77043605233827</c:v>
                </c:pt>
                <c:pt idx="821">
                  <c:v>101.35926996555729</c:v>
                </c:pt>
                <c:pt idx="822">
                  <c:v>100.94811482756698</c:v>
                </c:pt>
                <c:pt idx="823">
                  <c:v>100.53696651233065</c:v>
                </c:pt>
                <c:pt idx="824">
                  <c:v>100.12582082455968</c:v>
                </c:pt>
                <c:pt idx="825">
                  <c:v>99.71467349839557</c:v>
                </c:pt>
                <c:pt idx="826">
                  <c:v>99.303520196056155</c:v>
                </c:pt>
                <c:pt idx="827">
                  <c:v>98.892356506445552</c:v>
                </c:pt>
                <c:pt idx="828">
                  <c:v>98.481177943726095</c:v>
                </c:pt>
                <c:pt idx="829">
                  <c:v>98.069979945851372</c:v>
                </c:pt>
                <c:pt idx="830">
                  <c:v>97.658757873059187</c:v>
                </c:pt>
                <c:pt idx="831">
                  <c:v>97.247507006322707</c:v>
                </c:pt>
                <c:pt idx="832">
                  <c:v>96.836222545758815</c:v>
                </c:pt>
                <c:pt idx="833">
                  <c:v>96.424899608992192</c:v>
                </c:pt>
                <c:pt idx="834">
                  <c:v>96.013533229473282</c:v>
                </c:pt>
                <c:pt idx="835">
                  <c:v>95.602118354749365</c:v>
                </c:pt>
                <c:pt idx="836">
                  <c:v>95.190649844686064</c:v>
                </c:pt>
                <c:pt idx="837">
                  <c:v>94.779122469638793</c:v>
                </c:pt>
                <c:pt idx="838">
                  <c:v>94.367530908571482</c:v>
                </c:pt>
                <c:pt idx="839">
                  <c:v>93.955869747121369</c:v>
                </c:pt>
                <c:pt idx="840">
                  <c:v>93.544133475607566</c:v>
                </c:pt>
                <c:pt idx="841">
                  <c:v>93.132316486981836</c:v>
                </c:pt>
                <c:pt idx="842">
                  <c:v>92.720413074719204</c:v>
                </c:pt>
                <c:pt idx="843">
                  <c:v>92.308417430646642</c:v>
                </c:pt>
                <c:pt idx="844">
                  <c:v>91.896323642707188</c:v>
                </c:pt>
                <c:pt idx="845">
                  <c:v>91.484125692657742</c:v>
                </c:pt>
                <c:pt idx="846">
                  <c:v>91.071817453697534</c:v>
                </c:pt>
                <c:pt idx="847">
                  <c:v>90.659392688025235</c:v>
                </c:pt>
                <c:pt idx="848">
                  <c:v>90.246845044322171</c:v>
                </c:pt>
                <c:pt idx="849">
                  <c:v>89.834168055158173</c:v>
                </c:pt>
                <c:pt idx="850">
                  <c:v>89.421355134318446</c:v>
                </c:pt>
                <c:pt idx="851">
                  <c:v>89.008399574047232</c:v>
                </c:pt>
                <c:pt idx="852">
                  <c:v>88.595294542206119</c:v>
                </c:pt>
                <c:pt idx="853">
                  <c:v>88.182033079343313</c:v>
                </c:pt>
                <c:pt idx="854">
                  <c:v>87.768608095670601</c:v>
                </c:pt>
                <c:pt idx="855">
                  <c:v>87.355012367944596</c:v>
                </c:pt>
                <c:pt idx="856">
                  <c:v>86.941238536248321</c:v>
                </c:pt>
                <c:pt idx="857">
                  <c:v>86.527279100669574</c:v>
                </c:pt>
                <c:pt idx="858">
                  <c:v>86.113126417871982</c:v>
                </c:pt>
                <c:pt idx="859">
                  <c:v>85.698772697554304</c:v>
                </c:pt>
                <c:pt idx="860">
                  <c:v>85.284209998793898</c:v>
                </c:pt>
                <c:pt idx="861">
                  <c:v>84.869430226269444</c:v>
                </c:pt>
                <c:pt idx="862">
                  <c:v>84.454425126358501</c:v>
                </c:pt>
                <c:pt idx="863">
                  <c:v>84.039186283104314</c:v>
                </c:pt>
                <c:pt idx="864">
                  <c:v>83.623705114046899</c:v>
                </c:pt>
                <c:pt idx="865">
                  <c:v>83.207972865912865</c:v>
                </c:pt>
                <c:pt idx="866">
                  <c:v>82.791980610158092</c:v>
                </c:pt>
                <c:pt idx="867">
                  <c:v>82.375719238356865</c:v>
                </c:pt>
                <c:pt idx="868">
                  <c:v>81.959179457431517</c:v>
                </c:pt>
                <c:pt idx="869">
                  <c:v>81.542351784715663</c:v>
                </c:pt>
                <c:pt idx="870">
                  <c:v>81.125226542843748</c:v>
                </c:pt>
                <c:pt idx="871">
                  <c:v>80.70779385445968</c:v>
                </c:pt>
                <c:pt idx="872">
                  <c:v>80.290043636736854</c:v>
                </c:pt>
                <c:pt idx="873">
                  <c:v>79.871965595701056</c:v>
                </c:pt>
                <c:pt idx="874">
                  <c:v>79.453549220347796</c:v>
                </c:pt>
                <c:pt idx="875">
                  <c:v>79.034783776544998</c:v>
                </c:pt>
                <c:pt idx="876">
                  <c:v>78.615658300711431</c:v>
                </c:pt>
                <c:pt idx="877">
                  <c:v>78.196161593260825</c:v>
                </c:pt>
                <c:pt idx="878">
                  <c:v>77.776282211801075</c:v>
                </c:pt>
                <c:pt idx="879">
                  <c:v>77.356008464077433</c:v>
                </c:pt>
                <c:pt idx="880">
                  <c:v>76.935328400647677</c:v>
                </c:pt>
                <c:pt idx="881">
                  <c:v>76.514229807277161</c:v>
                </c:pt>
                <c:pt idx="882">
                  <c:v>76.092700197040486</c:v>
                </c:pt>
                <c:pt idx="883">
                  <c:v>75.670726802115752</c:v>
                </c:pt>
                <c:pt idx="884">
                  <c:v>75.248296565257164</c:v>
                </c:pt>
                <c:pt idx="885">
                  <c:v>74.825396130930415</c:v>
                </c:pt>
                <c:pt idx="886">
                  <c:v>74.402011836094076</c:v>
                </c:pt>
                <c:pt idx="887">
                  <c:v>73.97812970061085</c:v>
                </c:pt>
                <c:pt idx="888">
                  <c:v>73.553735417268925</c:v>
                </c:pt>
                <c:pt idx="889">
                  <c:v>73.128814341395511</c:v>
                </c:pt>
                <c:pt idx="890">
                  <c:v>72.703351480041192</c:v>
                </c:pt>
                <c:pt idx="891">
                  <c:v>72.277331480713684</c:v>
                </c:pt>
                <c:pt idx="892">
                  <c:v>71.850738619638108</c:v>
                </c:pt>
                <c:pt idx="893">
                  <c:v>71.423556789519267</c:v>
                </c:pt>
                <c:pt idx="894">
                  <c:v>70.995769486779963</c:v>
                </c:pt>
                <c:pt idx="895">
                  <c:v>70.56735979824812</c:v>
                </c:pt>
                <c:pt idx="896">
                  <c:v>70.138310387263175</c:v>
                </c:pt>
                <c:pt idx="897">
                  <c:v>69.708603479171089</c:v>
                </c:pt>
                <c:pt idx="898">
                  <c:v>69.278220846174563</c:v>
                </c:pt>
                <c:pt idx="899">
                  <c:v>68.847143791503498</c:v>
                </c:pt>
                <c:pt idx="900">
                  <c:v>68.415353132868333</c:v>
                </c:pt>
                <c:pt idx="901">
                  <c:v>67.982829185156533</c:v>
                </c:pt>
                <c:pt idx="902">
                  <c:v>67.549551742328887</c:v>
                </c:pt>
                <c:pt idx="903">
                  <c:v>67.11550005847154</c:v>
                </c:pt>
                <c:pt idx="904">
                  <c:v>66.680652827954276</c:v>
                </c:pt>
                <c:pt idx="905">
                  <c:v>66.244988164643758</c:v>
                </c:pt>
                <c:pt idx="906">
                  <c:v>65.808483580116288</c:v>
                </c:pt>
                <c:pt idx="907">
                  <c:v>65.371115960811196</c:v>
                </c:pt>
                <c:pt idx="908">
                  <c:v>64.932861544061154</c:v>
                </c:pt>
                <c:pt idx="909">
                  <c:v>64.493695892931683</c:v>
                </c:pt>
                <c:pt idx="910">
                  <c:v>64.053593869797396</c:v>
                </c:pt>
                <c:pt idx="911">
                  <c:v>63.612529608576487</c:v>
                </c:pt>
                <c:pt idx="912">
                  <c:v>63.170476485540036</c:v>
                </c:pt>
                <c:pt idx="913">
                  <c:v>62.727407088606142</c:v>
                </c:pt>
                <c:pt idx="914">
                  <c:v>62.28329318502167</c:v>
                </c:pt>
                <c:pt idx="915">
                  <c:v>61.838105687327982</c:v>
                </c:pt>
                <c:pt idx="916">
                  <c:v>61.391814617498156</c:v>
                </c:pt>
                <c:pt idx="917">
                  <c:v>60.944389069124661</c:v>
                </c:pt>
                <c:pt idx="918">
                  <c:v>60.495797167527286</c:v>
                </c:pt>
                <c:pt idx="919">
                  <c:v>60.046006027639947</c:v>
                </c:pt>
                <c:pt idx="920">
                  <c:v>59.594981709524653</c:v>
                </c:pt>
                <c:pt idx="921">
                  <c:v>59.14268917134703</c:v>
                </c:pt>
                <c:pt idx="922">
                  <c:v>58.689092219635747</c:v>
                </c:pt>
                <c:pt idx="923">
                  <c:v>58.23415345663156</c:v>
                </c:pt>
                <c:pt idx="924">
                  <c:v>57.777834224516745</c:v>
                </c:pt>
                <c:pt idx="925">
                  <c:v>57.320094546296282</c:v>
                </c:pt>
                <c:pt idx="926">
                  <c:v>56.860893063083225</c:v>
                </c:pt>
                <c:pt idx="927">
                  <c:v>56.400186967518025</c:v>
                </c:pt>
                <c:pt idx="928">
                  <c:v>55.937931933027855</c:v>
                </c:pt>
                <c:pt idx="929">
                  <c:v>55.474082038604962</c:v>
                </c:pt>
                <c:pt idx="930">
                  <c:v>55.00858968875319</c:v>
                </c:pt>
                <c:pt idx="931">
                  <c:v>54.541405528219876</c:v>
                </c:pt>
                <c:pt idx="932">
                  <c:v>54.072478351092691</c:v>
                </c:pt>
                <c:pt idx="933">
                  <c:v>53.601755003801728</c:v>
                </c:pt>
                <c:pt idx="934">
                  <c:v>53.129180281521172</c:v>
                </c:pt>
                <c:pt idx="935">
                  <c:v>52.654696817415449</c:v>
                </c:pt>
                <c:pt idx="936">
                  <c:v>52.17824496411815</c:v>
                </c:pt>
                <c:pt idx="937">
                  <c:v>51.699762666770134</c:v>
                </c:pt>
                <c:pt idx="938">
                  <c:v>51.219185326872136</c:v>
                </c:pt>
                <c:pt idx="939">
                  <c:v>50.736445656129682</c:v>
                </c:pt>
                <c:pt idx="940">
                  <c:v>50.251473519378621</c:v>
                </c:pt>
                <c:pt idx="941">
                  <c:v>49.76419576558105</c:v>
                </c:pt>
                <c:pt idx="942">
                  <c:v>49.2745360457684</c:v>
                </c:pt>
                <c:pt idx="943">
                  <c:v>48.782414616681869</c:v>
                </c:pt>
                <c:pt idx="944">
                  <c:v>48.287748128716792</c:v>
                </c:pt>
                <c:pt idx="945">
                  <c:v>47.790449396614186</c:v>
                </c:pt>
                <c:pt idx="946">
                  <c:v>47.290427151157381</c:v>
                </c:pt>
                <c:pt idx="947">
                  <c:v>46.787585769920028</c:v>
                </c:pt>
                <c:pt idx="948">
                  <c:v>46.281824984870461</c:v>
                </c:pt>
                <c:pt idx="949">
                  <c:v>45.773039564360126</c:v>
                </c:pt>
                <c:pt idx="950">
                  <c:v>45.26111896670659</c:v>
                </c:pt>
                <c:pt idx="951">
                  <c:v>44.745946962215562</c:v>
                </c:pt>
                <c:pt idx="952">
                  <c:v>44.227401220064145</c:v>
                </c:pt>
                <c:pt idx="953">
                  <c:v>43.705352855979001</c:v>
                </c:pt>
                <c:pt idx="954">
                  <c:v>43.179665936075388</c:v>
                </c:pt>
                <c:pt idx="955">
                  <c:v>42.650196931563016</c:v>
                </c:pt>
                <c:pt idx="956">
                  <c:v>42.116794118252514</c:v>
                </c:pt>
                <c:pt idx="957">
                  <c:v>41.579296913892414</c:v>
                </c:pt>
                <c:pt idx="958">
                  <c:v>41.03753514530311</c:v>
                </c:pt>
                <c:pt idx="959">
                  <c:v>40.49132823601952</c:v>
                </c:pt>
                <c:pt idx="960">
                  <c:v>39.940484303667702</c:v>
                </c:pt>
                <c:pt idx="961">
                  <c:v>39.384799154533482</c:v>
                </c:pt>
                <c:pt idx="962">
                  <c:v>38.824055160670184</c:v>
                </c:pt>
                <c:pt idx="963">
                  <c:v>38.258020002361839</c:v>
                </c:pt>
                <c:pt idx="964">
                  <c:v>37.686445255709977</c:v>
                </c:pt>
                <c:pt idx="965">
                  <c:v>37.109064801420914</c:v>
                </c:pt>
                <c:pt idx="966">
                  <c:v>36.525593026383447</c:v>
                </c:pt>
                <c:pt idx="967">
                  <c:v>35.935722784137475</c:v>
                </c:pt>
                <c:pt idx="968">
                  <c:v>35.339123073585391</c:v>
                </c:pt>
                <c:pt idx="969">
                  <c:v>34.735436386952088</c:v>
                </c:pt>
                <c:pt idx="970">
                  <c:v>34.124275667609936</c:v>
                </c:pt>
                <c:pt idx="971">
                  <c:v>33.505220805372872</c:v>
                </c:pt>
                <c:pt idx="972">
                  <c:v>32.877814580444067</c:v>
                </c:pt>
                <c:pt idx="973">
                  <c:v>32.241557946336037</c:v>
                </c:pt>
                <c:pt idx="974">
                  <c:v>31.5959045153472</c:v>
                </c:pt>
                <c:pt idx="975">
                  <c:v>30.940254075636602</c:v>
                </c:pt>
                <c:pt idx="976">
                  <c:v>30.273944923898746</c:v>
                </c:pt>
                <c:pt idx="977">
                  <c:v>29.596244738334683</c:v>
                </c:pt>
                <c:pt idx="978">
                  <c:v>28.906339637699411</c:v>
                </c:pt>
                <c:pt idx="979">
                  <c:v>28.203320965989786</c:v>
                </c:pt>
                <c:pt idx="980">
                  <c:v>27.486169197603449</c:v>
                </c:pt>
                <c:pt idx="981">
                  <c:v>26.753734157911904</c:v>
                </c:pt>
                <c:pt idx="982">
                  <c:v>26.004710474056271</c:v>
                </c:pt>
                <c:pt idx="983">
                  <c:v>25.237606771808125</c:v>
                </c:pt>
                <c:pt idx="984">
                  <c:v>24.450706555988688</c:v>
                </c:pt>
                <c:pt idx="985">
                  <c:v>23.642017856935528</c:v>
                </c:pt>
                <c:pt idx="986">
                  <c:v>22.809207433619218</c:v>
                </c:pt>
                <c:pt idx="987">
                  <c:v>21.949513323628025</c:v>
                </c:pt>
                <c:pt idx="988">
                  <c:v>21.05962634603954</c:v>
                </c:pt>
                <c:pt idx="989">
                  <c:v>20.135525932624475</c:v>
                </c:pt>
                <c:pt idx="990">
                  <c:v>19.172246754399708</c:v>
                </c:pt>
                <c:pt idx="991">
                  <c:v>18.163536786769637</c:v>
                </c:pt>
                <c:pt idx="992">
                  <c:v>17.10133792171786</c:v>
                </c:pt>
                <c:pt idx="993">
                  <c:v>15.974961738834986</c:v>
                </c:pt>
                <c:pt idx="994">
                  <c:v>14.769708468010425</c:v>
                </c:pt>
                <c:pt idx="995">
                  <c:v>13.464386554843417</c:v>
                </c:pt>
                <c:pt idx="996">
                  <c:v>12.026426934323995</c:v>
                </c:pt>
                <c:pt idx="997">
                  <c:v>10.400927808621093</c:v>
                </c:pt>
                <c:pt idx="998">
                  <c:v>8.4806876328910406</c:v>
                </c:pt>
                <c:pt idx="999">
                  <c:v>5.9885332627941272</c:v>
                </c:pt>
                <c:pt idx="1000">
                  <c:v>1.7961452124495899E-5</c:v>
                </c:pt>
              </c:numCache>
            </c:numRef>
          </c:yVal>
          <c:smooth val="0"/>
        </c:ser>
        <c:ser>
          <c:idx val="3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T!$A$11:$A$1011</c:f>
              <c:numCache>
                <c:formatCode>0.00</c:formatCode>
                <c:ptCount val="1001"/>
                <c:pt idx="0">
                  <c:v>-131.19478005053679</c:v>
                </c:pt>
                <c:pt idx="1">
                  <c:v>-125.06358527048626</c:v>
                </c:pt>
                <c:pt idx="2">
                  <c:v>-118.93239049043572</c:v>
                </c:pt>
                <c:pt idx="3">
                  <c:v>-112.80119571038519</c:v>
                </c:pt>
                <c:pt idx="4">
                  <c:v>-106.67000093033465</c:v>
                </c:pt>
                <c:pt idx="5">
                  <c:v>-100.53880615028412</c:v>
                </c:pt>
                <c:pt idx="6">
                  <c:v>-94.407611370233582</c:v>
                </c:pt>
                <c:pt idx="7">
                  <c:v>-88.276416590183047</c:v>
                </c:pt>
                <c:pt idx="8">
                  <c:v>-82.145221810132512</c:v>
                </c:pt>
                <c:pt idx="9">
                  <c:v>-76.014027030081976</c:v>
                </c:pt>
                <c:pt idx="10">
                  <c:v>-69.882832250031441</c:v>
                </c:pt>
                <c:pt idx="11">
                  <c:v>-63.751637469980906</c:v>
                </c:pt>
                <c:pt idx="12">
                  <c:v>-57.620442689930371</c:v>
                </c:pt>
                <c:pt idx="13">
                  <c:v>-51.489247909879836</c:v>
                </c:pt>
                <c:pt idx="14">
                  <c:v>-45.358053129829301</c:v>
                </c:pt>
                <c:pt idx="15">
                  <c:v>-39.226858349778766</c:v>
                </c:pt>
                <c:pt idx="16">
                  <c:v>-33.095663569728231</c:v>
                </c:pt>
                <c:pt idx="17">
                  <c:v>-26.964468789677696</c:v>
                </c:pt>
                <c:pt idx="18">
                  <c:v>-20.833274009627161</c:v>
                </c:pt>
                <c:pt idx="19">
                  <c:v>-14.702079229576624</c:v>
                </c:pt>
                <c:pt idx="20">
                  <c:v>-8.570884449526087</c:v>
                </c:pt>
                <c:pt idx="21">
                  <c:v>-2.4396896694755501</c:v>
                </c:pt>
                <c:pt idx="22">
                  <c:v>3.6915051105749868</c:v>
                </c:pt>
                <c:pt idx="23">
                  <c:v>9.8226998906255236</c:v>
                </c:pt>
                <c:pt idx="24">
                  <c:v>15.95389467067606</c:v>
                </c:pt>
                <c:pt idx="25">
                  <c:v>22.085089450726599</c:v>
                </c:pt>
                <c:pt idx="26">
                  <c:v>28.216284230777134</c:v>
                </c:pt>
                <c:pt idx="27">
                  <c:v>34.347479010827669</c:v>
                </c:pt>
                <c:pt idx="28">
                  <c:v>40.478673790878204</c:v>
                </c:pt>
                <c:pt idx="29">
                  <c:v>46.609868570928739</c:v>
                </c:pt>
                <c:pt idx="30">
                  <c:v>52.741063350979275</c:v>
                </c:pt>
                <c:pt idx="31">
                  <c:v>58.87225813102981</c:v>
                </c:pt>
                <c:pt idx="32">
                  <c:v>65.003452911080345</c:v>
                </c:pt>
                <c:pt idx="33">
                  <c:v>71.13464769113088</c:v>
                </c:pt>
                <c:pt idx="34">
                  <c:v>77.265842471181415</c:v>
                </c:pt>
                <c:pt idx="35">
                  <c:v>83.39703725123195</c:v>
                </c:pt>
                <c:pt idx="36">
                  <c:v>89.528232031282485</c:v>
                </c:pt>
                <c:pt idx="37">
                  <c:v>95.65942681133302</c:v>
                </c:pt>
                <c:pt idx="38">
                  <c:v>101.79062159138356</c:v>
                </c:pt>
                <c:pt idx="39">
                  <c:v>107.92181637143409</c:v>
                </c:pt>
                <c:pt idx="40">
                  <c:v>114.05301115148463</c:v>
                </c:pt>
                <c:pt idx="41">
                  <c:v>120.18420593153516</c:v>
                </c:pt>
                <c:pt idx="42">
                  <c:v>126.3154007115857</c:v>
                </c:pt>
                <c:pt idx="43">
                  <c:v>132.44659549163623</c:v>
                </c:pt>
                <c:pt idx="44">
                  <c:v>138.57779027168678</c:v>
                </c:pt>
                <c:pt idx="45">
                  <c:v>144.70898505173733</c:v>
                </c:pt>
                <c:pt idx="46">
                  <c:v>150.84017983178788</c:v>
                </c:pt>
                <c:pt idx="47">
                  <c:v>156.97137461183843</c:v>
                </c:pt>
                <c:pt idx="48">
                  <c:v>163.10256939188898</c:v>
                </c:pt>
                <c:pt idx="49">
                  <c:v>169.23376417193953</c:v>
                </c:pt>
                <c:pt idx="50">
                  <c:v>175.36495895199008</c:v>
                </c:pt>
                <c:pt idx="51">
                  <c:v>181.49615373204063</c:v>
                </c:pt>
                <c:pt idx="52">
                  <c:v>187.62734851209117</c:v>
                </c:pt>
                <c:pt idx="53">
                  <c:v>193.75854329214172</c:v>
                </c:pt>
                <c:pt idx="54">
                  <c:v>199.88973807219227</c:v>
                </c:pt>
                <c:pt idx="55">
                  <c:v>206.02093285224282</c:v>
                </c:pt>
                <c:pt idx="56">
                  <c:v>212.15212763229337</c:v>
                </c:pt>
                <c:pt idx="57">
                  <c:v>218.28332241234392</c:v>
                </c:pt>
                <c:pt idx="58">
                  <c:v>224.41451719239447</c:v>
                </c:pt>
                <c:pt idx="59">
                  <c:v>230.54571197244502</c:v>
                </c:pt>
                <c:pt idx="60">
                  <c:v>236.67690675249557</c:v>
                </c:pt>
                <c:pt idx="61">
                  <c:v>242.80810153254612</c:v>
                </c:pt>
                <c:pt idx="62">
                  <c:v>248.93929631259667</c:v>
                </c:pt>
                <c:pt idx="63">
                  <c:v>255.07049109264722</c:v>
                </c:pt>
                <c:pt idx="64">
                  <c:v>261.20168587269774</c:v>
                </c:pt>
                <c:pt idx="65">
                  <c:v>267.33288065274826</c:v>
                </c:pt>
                <c:pt idx="66">
                  <c:v>273.46407543279878</c:v>
                </c:pt>
                <c:pt idx="67">
                  <c:v>279.5952702128493</c:v>
                </c:pt>
                <c:pt idx="68">
                  <c:v>285.72646499289982</c:v>
                </c:pt>
                <c:pt idx="69">
                  <c:v>291.85765977295034</c:v>
                </c:pt>
                <c:pt idx="70">
                  <c:v>297.98885455300086</c:v>
                </c:pt>
                <c:pt idx="71">
                  <c:v>304.12004933305138</c:v>
                </c:pt>
                <c:pt idx="72">
                  <c:v>310.2512441131019</c:v>
                </c:pt>
                <c:pt idx="73">
                  <c:v>316.38243889315243</c:v>
                </c:pt>
                <c:pt idx="74">
                  <c:v>322.51363367320295</c:v>
                </c:pt>
                <c:pt idx="75">
                  <c:v>328.64482845325347</c:v>
                </c:pt>
                <c:pt idx="76">
                  <c:v>334.77602323330399</c:v>
                </c:pt>
                <c:pt idx="77">
                  <c:v>340.90721801335451</c:v>
                </c:pt>
                <c:pt idx="78">
                  <c:v>347.03841279340503</c:v>
                </c:pt>
                <c:pt idx="79">
                  <c:v>353.16960757345555</c:v>
                </c:pt>
                <c:pt idx="80">
                  <c:v>359.30080235350607</c:v>
                </c:pt>
                <c:pt idx="81">
                  <c:v>365.43199713355659</c:v>
                </c:pt>
                <c:pt idx="82">
                  <c:v>371.56319191360711</c:v>
                </c:pt>
                <c:pt idx="83">
                  <c:v>377.69438669365763</c:v>
                </c:pt>
                <c:pt idx="84">
                  <c:v>383.82558147370816</c:v>
                </c:pt>
                <c:pt idx="85">
                  <c:v>389.95677625375868</c:v>
                </c:pt>
                <c:pt idx="86">
                  <c:v>396.0879710338092</c:v>
                </c:pt>
                <c:pt idx="87">
                  <c:v>402.21916581385972</c:v>
                </c:pt>
                <c:pt idx="88">
                  <c:v>408.35036059391024</c:v>
                </c:pt>
                <c:pt idx="89">
                  <c:v>414.48155537396076</c:v>
                </c:pt>
                <c:pt idx="90">
                  <c:v>420.61275015401128</c:v>
                </c:pt>
                <c:pt idx="91">
                  <c:v>426.7439449340618</c:v>
                </c:pt>
                <c:pt idx="92">
                  <c:v>432.87513971411232</c:v>
                </c:pt>
                <c:pt idx="93">
                  <c:v>439.00633449416284</c:v>
                </c:pt>
                <c:pt idx="94">
                  <c:v>445.13752927421336</c:v>
                </c:pt>
                <c:pt idx="95">
                  <c:v>451.26872405426388</c:v>
                </c:pt>
                <c:pt idx="96">
                  <c:v>457.39991883431441</c:v>
                </c:pt>
                <c:pt idx="97">
                  <c:v>463.53111361436493</c:v>
                </c:pt>
                <c:pt idx="98">
                  <c:v>469.66230839441545</c:v>
                </c:pt>
                <c:pt idx="99">
                  <c:v>475.79350317446597</c:v>
                </c:pt>
                <c:pt idx="100">
                  <c:v>481.92469795451649</c:v>
                </c:pt>
                <c:pt idx="101">
                  <c:v>488.05589273456701</c:v>
                </c:pt>
                <c:pt idx="102">
                  <c:v>494.18708751461753</c:v>
                </c:pt>
                <c:pt idx="103">
                  <c:v>500.31828229466805</c:v>
                </c:pt>
                <c:pt idx="104">
                  <c:v>506.44947707471857</c:v>
                </c:pt>
                <c:pt idx="105">
                  <c:v>512.58067185476909</c:v>
                </c:pt>
                <c:pt idx="106">
                  <c:v>518.71186663481967</c:v>
                </c:pt>
                <c:pt idx="107">
                  <c:v>524.84306141487025</c:v>
                </c:pt>
                <c:pt idx="108">
                  <c:v>530.97425619492083</c:v>
                </c:pt>
                <c:pt idx="109">
                  <c:v>537.1054509749714</c:v>
                </c:pt>
                <c:pt idx="110">
                  <c:v>543.23664575502198</c:v>
                </c:pt>
                <c:pt idx="111">
                  <c:v>549.36784053507256</c:v>
                </c:pt>
                <c:pt idx="112">
                  <c:v>555.49903531512314</c:v>
                </c:pt>
                <c:pt idx="113">
                  <c:v>561.63023009517372</c:v>
                </c:pt>
                <c:pt idx="114">
                  <c:v>567.76142487522429</c:v>
                </c:pt>
                <c:pt idx="115">
                  <c:v>573.89261965527487</c:v>
                </c:pt>
                <c:pt idx="116">
                  <c:v>580.02381443532545</c:v>
                </c:pt>
                <c:pt idx="117">
                  <c:v>586.15500921537603</c:v>
                </c:pt>
                <c:pt idx="118">
                  <c:v>592.2862039954266</c:v>
                </c:pt>
                <c:pt idx="119">
                  <c:v>598.41739877547718</c:v>
                </c:pt>
                <c:pt idx="120">
                  <c:v>604.54859355552776</c:v>
                </c:pt>
                <c:pt idx="121">
                  <c:v>610.67978833557834</c:v>
                </c:pt>
                <c:pt idx="122">
                  <c:v>616.81098311562891</c:v>
                </c:pt>
                <c:pt idx="123">
                  <c:v>622.94217789567949</c:v>
                </c:pt>
                <c:pt idx="124">
                  <c:v>629.07337267573007</c:v>
                </c:pt>
                <c:pt idx="125">
                  <c:v>635.20456745578065</c:v>
                </c:pt>
                <c:pt idx="126">
                  <c:v>641.33576223583123</c:v>
                </c:pt>
                <c:pt idx="127">
                  <c:v>647.4669570158818</c:v>
                </c:pt>
                <c:pt idx="128">
                  <c:v>653.59815179593238</c:v>
                </c:pt>
                <c:pt idx="129">
                  <c:v>659.72934657598296</c:v>
                </c:pt>
                <c:pt idx="130">
                  <c:v>665.86054135603354</c:v>
                </c:pt>
                <c:pt idx="131">
                  <c:v>671.99173613608411</c:v>
                </c:pt>
                <c:pt idx="132">
                  <c:v>678.12293091613469</c:v>
                </c:pt>
                <c:pt idx="133">
                  <c:v>684.25412569618527</c:v>
                </c:pt>
                <c:pt idx="134">
                  <c:v>690.38532047623585</c:v>
                </c:pt>
                <c:pt idx="135">
                  <c:v>696.51651525628643</c:v>
                </c:pt>
                <c:pt idx="136">
                  <c:v>702.647710036337</c:v>
                </c:pt>
                <c:pt idx="137">
                  <c:v>708.77890481638758</c:v>
                </c:pt>
                <c:pt idx="138">
                  <c:v>714.91009959643816</c:v>
                </c:pt>
                <c:pt idx="139">
                  <c:v>721.04129437648874</c:v>
                </c:pt>
                <c:pt idx="140">
                  <c:v>727.17248915653931</c:v>
                </c:pt>
                <c:pt idx="141">
                  <c:v>733.30368393658989</c:v>
                </c:pt>
                <c:pt idx="142">
                  <c:v>739.43487871664047</c:v>
                </c:pt>
                <c:pt idx="143">
                  <c:v>745.56607349669105</c:v>
                </c:pt>
                <c:pt idx="144">
                  <c:v>751.69726827674162</c:v>
                </c:pt>
                <c:pt idx="145">
                  <c:v>757.8284630567922</c:v>
                </c:pt>
                <c:pt idx="146">
                  <c:v>763.95965783684278</c:v>
                </c:pt>
                <c:pt idx="147">
                  <c:v>770.09085261689336</c:v>
                </c:pt>
                <c:pt idx="148">
                  <c:v>776.22204739694394</c:v>
                </c:pt>
                <c:pt idx="149">
                  <c:v>782.35324217699451</c:v>
                </c:pt>
                <c:pt idx="150">
                  <c:v>788.48443695704509</c:v>
                </c:pt>
                <c:pt idx="151">
                  <c:v>794.61563173709567</c:v>
                </c:pt>
                <c:pt idx="152">
                  <c:v>800.74682651714625</c:v>
                </c:pt>
                <c:pt idx="153">
                  <c:v>806.87802129719682</c:v>
                </c:pt>
                <c:pt idx="154">
                  <c:v>813.0092160772474</c:v>
                </c:pt>
                <c:pt idx="155">
                  <c:v>819.14041085729798</c:v>
                </c:pt>
                <c:pt idx="156">
                  <c:v>825.27160563734856</c:v>
                </c:pt>
                <c:pt idx="157">
                  <c:v>831.40280041739913</c:v>
                </c:pt>
                <c:pt idx="158">
                  <c:v>837.53399519744971</c:v>
                </c:pt>
                <c:pt idx="159">
                  <c:v>843.66518997750029</c:v>
                </c:pt>
                <c:pt idx="160">
                  <c:v>849.79638475755087</c:v>
                </c:pt>
                <c:pt idx="161">
                  <c:v>855.92757953760145</c:v>
                </c:pt>
                <c:pt idx="162">
                  <c:v>862.05877431765202</c:v>
                </c:pt>
                <c:pt idx="163">
                  <c:v>868.1899690977026</c:v>
                </c:pt>
                <c:pt idx="164">
                  <c:v>874.32116387775318</c:v>
                </c:pt>
                <c:pt idx="165">
                  <c:v>880.45235865780376</c:v>
                </c:pt>
                <c:pt idx="166">
                  <c:v>886.58355343785433</c:v>
                </c:pt>
                <c:pt idx="167">
                  <c:v>892.71474821790491</c:v>
                </c:pt>
                <c:pt idx="168">
                  <c:v>898.84594299795549</c:v>
                </c:pt>
                <c:pt idx="169">
                  <c:v>904.97713777800607</c:v>
                </c:pt>
                <c:pt idx="170">
                  <c:v>911.10833255805665</c:v>
                </c:pt>
                <c:pt idx="171">
                  <c:v>917.23952733810722</c:v>
                </c:pt>
                <c:pt idx="172">
                  <c:v>923.3707221181578</c:v>
                </c:pt>
                <c:pt idx="173">
                  <c:v>929.50191689820838</c:v>
                </c:pt>
                <c:pt idx="174">
                  <c:v>935.63311167825896</c:v>
                </c:pt>
                <c:pt idx="175">
                  <c:v>941.76430645830953</c:v>
                </c:pt>
                <c:pt idx="176">
                  <c:v>947.89550123836011</c:v>
                </c:pt>
                <c:pt idx="177">
                  <c:v>954.02669601841069</c:v>
                </c:pt>
                <c:pt idx="178">
                  <c:v>960.15789079846127</c:v>
                </c:pt>
                <c:pt idx="179">
                  <c:v>966.28908557851184</c:v>
                </c:pt>
                <c:pt idx="180">
                  <c:v>972.42028035856242</c:v>
                </c:pt>
                <c:pt idx="181">
                  <c:v>978.551475138613</c:v>
                </c:pt>
                <c:pt idx="182">
                  <c:v>984.68266991866358</c:v>
                </c:pt>
                <c:pt idx="183">
                  <c:v>990.81386469871416</c:v>
                </c:pt>
                <c:pt idx="184">
                  <c:v>996.94505947876473</c:v>
                </c:pt>
                <c:pt idx="185">
                  <c:v>1003.0762542588153</c:v>
                </c:pt>
                <c:pt idx="186">
                  <c:v>1009.2074490388659</c:v>
                </c:pt>
                <c:pt idx="187">
                  <c:v>1015.3386438189165</c:v>
                </c:pt>
                <c:pt idx="188">
                  <c:v>1021.469838598967</c:v>
                </c:pt>
                <c:pt idx="189">
                  <c:v>1027.6010333790175</c:v>
                </c:pt>
                <c:pt idx="190">
                  <c:v>1033.732228159068</c:v>
                </c:pt>
                <c:pt idx="191">
                  <c:v>1039.8634229391184</c:v>
                </c:pt>
                <c:pt idx="192">
                  <c:v>1045.9946177191689</c:v>
                </c:pt>
                <c:pt idx="193">
                  <c:v>1052.1258124992194</c:v>
                </c:pt>
                <c:pt idx="194">
                  <c:v>1058.2570072792698</c:v>
                </c:pt>
                <c:pt idx="195">
                  <c:v>1064.3882020593203</c:v>
                </c:pt>
                <c:pt idx="196">
                  <c:v>1070.5193968393708</c:v>
                </c:pt>
                <c:pt idx="197">
                  <c:v>1076.6505916194212</c:v>
                </c:pt>
                <c:pt idx="198">
                  <c:v>1082.7817863994717</c:v>
                </c:pt>
                <c:pt idx="199">
                  <c:v>1088.9129811795221</c:v>
                </c:pt>
                <c:pt idx="200">
                  <c:v>1095.0441759595726</c:v>
                </c:pt>
                <c:pt idx="201">
                  <c:v>1101.1753707396231</c:v>
                </c:pt>
                <c:pt idx="202">
                  <c:v>1107.3065655196735</c:v>
                </c:pt>
                <c:pt idx="203">
                  <c:v>1113.437760299724</c:v>
                </c:pt>
                <c:pt idx="204">
                  <c:v>1119.5689550797745</c:v>
                </c:pt>
                <c:pt idx="205">
                  <c:v>1125.7001498598249</c:v>
                </c:pt>
                <c:pt idx="206">
                  <c:v>1131.8313446398754</c:v>
                </c:pt>
                <c:pt idx="207">
                  <c:v>1137.9625394199259</c:v>
                </c:pt>
                <c:pt idx="208">
                  <c:v>1144.0937341999763</c:v>
                </c:pt>
                <c:pt idx="209">
                  <c:v>1150.2249289800268</c:v>
                </c:pt>
                <c:pt idx="210">
                  <c:v>1156.3561237600773</c:v>
                </c:pt>
                <c:pt idx="211">
                  <c:v>1162.4873185401277</c:v>
                </c:pt>
                <c:pt idx="212">
                  <c:v>1168.6185133201782</c:v>
                </c:pt>
                <c:pt idx="213">
                  <c:v>1174.7497081002286</c:v>
                </c:pt>
                <c:pt idx="214">
                  <c:v>1180.8809028802791</c:v>
                </c:pt>
                <c:pt idx="215">
                  <c:v>1187.0120976603296</c:v>
                </c:pt>
                <c:pt idx="216">
                  <c:v>1193.14329244038</c:v>
                </c:pt>
                <c:pt idx="217">
                  <c:v>1199.2744872204305</c:v>
                </c:pt>
                <c:pt idx="218">
                  <c:v>1205.405682000481</c:v>
                </c:pt>
                <c:pt idx="219">
                  <c:v>1211.5368767805314</c:v>
                </c:pt>
                <c:pt idx="220">
                  <c:v>1217.6680715605819</c:v>
                </c:pt>
                <c:pt idx="221">
                  <c:v>1223.7992663406324</c:v>
                </c:pt>
                <c:pt idx="222">
                  <c:v>1229.9304611206828</c:v>
                </c:pt>
                <c:pt idx="223">
                  <c:v>1236.0616559007333</c:v>
                </c:pt>
                <c:pt idx="224">
                  <c:v>1242.1928506807837</c:v>
                </c:pt>
                <c:pt idx="225">
                  <c:v>1248.3240454608342</c:v>
                </c:pt>
                <c:pt idx="226">
                  <c:v>1254.4552402408847</c:v>
                </c:pt>
                <c:pt idx="227">
                  <c:v>1260.5864350209351</c:v>
                </c:pt>
                <c:pt idx="228">
                  <c:v>1266.7176298009856</c:v>
                </c:pt>
                <c:pt idx="229">
                  <c:v>1272.8488245810361</c:v>
                </c:pt>
                <c:pt idx="230">
                  <c:v>1278.9800193610865</c:v>
                </c:pt>
                <c:pt idx="231">
                  <c:v>1285.111214141137</c:v>
                </c:pt>
                <c:pt idx="232">
                  <c:v>1291.2424089211875</c:v>
                </c:pt>
                <c:pt idx="233">
                  <c:v>1297.3736037012379</c:v>
                </c:pt>
                <c:pt idx="234">
                  <c:v>1303.5047984812884</c:v>
                </c:pt>
                <c:pt idx="235">
                  <c:v>1309.6359932613389</c:v>
                </c:pt>
                <c:pt idx="236">
                  <c:v>1315.7671880413893</c:v>
                </c:pt>
                <c:pt idx="237">
                  <c:v>1321.8983828214398</c:v>
                </c:pt>
                <c:pt idx="238">
                  <c:v>1328.0295776014902</c:v>
                </c:pt>
                <c:pt idx="239">
                  <c:v>1334.1607723815407</c:v>
                </c:pt>
                <c:pt idx="240">
                  <c:v>1340.2919671615912</c:v>
                </c:pt>
                <c:pt idx="241">
                  <c:v>1346.4231619416416</c:v>
                </c:pt>
                <c:pt idx="242">
                  <c:v>1352.5543567216921</c:v>
                </c:pt>
                <c:pt idx="243">
                  <c:v>1358.6855515017426</c:v>
                </c:pt>
                <c:pt idx="244">
                  <c:v>1364.816746281793</c:v>
                </c:pt>
                <c:pt idx="245">
                  <c:v>1370.9479410618435</c:v>
                </c:pt>
                <c:pt idx="246">
                  <c:v>1377.079135841894</c:v>
                </c:pt>
                <c:pt idx="247">
                  <c:v>1383.2103306219444</c:v>
                </c:pt>
                <c:pt idx="248">
                  <c:v>1389.3415254019949</c:v>
                </c:pt>
                <c:pt idx="249">
                  <c:v>1395.4727201820454</c:v>
                </c:pt>
                <c:pt idx="250">
                  <c:v>1401.6039149620958</c:v>
                </c:pt>
                <c:pt idx="251">
                  <c:v>1407.7351097421463</c:v>
                </c:pt>
                <c:pt idx="252">
                  <c:v>1413.8663045221967</c:v>
                </c:pt>
                <c:pt idx="253">
                  <c:v>1419.9974993022472</c:v>
                </c:pt>
                <c:pt idx="254">
                  <c:v>1426.1286940822977</c:v>
                </c:pt>
                <c:pt idx="255">
                  <c:v>1432.2598888623481</c:v>
                </c:pt>
                <c:pt idx="256">
                  <c:v>1438.3910836423986</c:v>
                </c:pt>
                <c:pt idx="257">
                  <c:v>1444.5222784224491</c:v>
                </c:pt>
                <c:pt idx="258">
                  <c:v>1450.6534732024995</c:v>
                </c:pt>
                <c:pt idx="259">
                  <c:v>1456.78466798255</c:v>
                </c:pt>
                <c:pt idx="260">
                  <c:v>1462.9158627626005</c:v>
                </c:pt>
                <c:pt idx="261">
                  <c:v>1469.0470575426509</c:v>
                </c:pt>
                <c:pt idx="262">
                  <c:v>1475.1782523227014</c:v>
                </c:pt>
                <c:pt idx="263">
                  <c:v>1481.3094471027518</c:v>
                </c:pt>
                <c:pt idx="264">
                  <c:v>1487.4406418828023</c:v>
                </c:pt>
                <c:pt idx="265">
                  <c:v>1493.5718366628528</c:v>
                </c:pt>
                <c:pt idx="266">
                  <c:v>1499.7030314429032</c:v>
                </c:pt>
                <c:pt idx="267">
                  <c:v>1505.8342262229537</c:v>
                </c:pt>
                <c:pt idx="268">
                  <c:v>1511.9654210030042</c:v>
                </c:pt>
                <c:pt idx="269">
                  <c:v>1518.0966157830546</c:v>
                </c:pt>
                <c:pt idx="270">
                  <c:v>1524.2278105631051</c:v>
                </c:pt>
                <c:pt idx="271">
                  <c:v>1530.3590053431556</c:v>
                </c:pt>
                <c:pt idx="272">
                  <c:v>1536.490200123206</c:v>
                </c:pt>
                <c:pt idx="273">
                  <c:v>1542.6213949032565</c:v>
                </c:pt>
                <c:pt idx="274">
                  <c:v>1548.752589683307</c:v>
                </c:pt>
                <c:pt idx="275">
                  <c:v>1554.8837844633574</c:v>
                </c:pt>
                <c:pt idx="276">
                  <c:v>1561.0149792434079</c:v>
                </c:pt>
                <c:pt idx="277">
                  <c:v>1567.1461740234583</c:v>
                </c:pt>
                <c:pt idx="278">
                  <c:v>1573.2773688035088</c:v>
                </c:pt>
                <c:pt idx="279">
                  <c:v>1579.4085635835593</c:v>
                </c:pt>
                <c:pt idx="280">
                  <c:v>1585.5397583636097</c:v>
                </c:pt>
                <c:pt idx="281">
                  <c:v>1591.6709531436602</c:v>
                </c:pt>
                <c:pt idx="282">
                  <c:v>1597.8021479237107</c:v>
                </c:pt>
                <c:pt idx="283">
                  <c:v>1603.9333427037611</c:v>
                </c:pt>
                <c:pt idx="284">
                  <c:v>1610.0645374838116</c:v>
                </c:pt>
                <c:pt idx="285">
                  <c:v>1616.1957322638621</c:v>
                </c:pt>
                <c:pt idx="286">
                  <c:v>1622.3269270439125</c:v>
                </c:pt>
                <c:pt idx="287">
                  <c:v>1628.458121823963</c:v>
                </c:pt>
                <c:pt idx="288">
                  <c:v>1634.5893166040134</c:v>
                </c:pt>
                <c:pt idx="289">
                  <c:v>1640.7205113840639</c:v>
                </c:pt>
                <c:pt idx="290">
                  <c:v>1646.8517061641144</c:v>
                </c:pt>
                <c:pt idx="291">
                  <c:v>1652.9829009441648</c:v>
                </c:pt>
                <c:pt idx="292">
                  <c:v>1659.1140957242153</c:v>
                </c:pt>
                <c:pt idx="293">
                  <c:v>1665.2452905042658</c:v>
                </c:pt>
                <c:pt idx="294">
                  <c:v>1671.3764852843162</c:v>
                </c:pt>
                <c:pt idx="295">
                  <c:v>1677.5076800643667</c:v>
                </c:pt>
                <c:pt idx="296">
                  <c:v>1683.6388748444172</c:v>
                </c:pt>
                <c:pt idx="297">
                  <c:v>1689.7700696244676</c:v>
                </c:pt>
                <c:pt idx="298">
                  <c:v>1695.9012644045181</c:v>
                </c:pt>
                <c:pt idx="299">
                  <c:v>1702.0324591845686</c:v>
                </c:pt>
                <c:pt idx="300">
                  <c:v>1708.163653964619</c:v>
                </c:pt>
                <c:pt idx="301">
                  <c:v>1714.2948487446695</c:v>
                </c:pt>
                <c:pt idx="302">
                  <c:v>1720.4260435247199</c:v>
                </c:pt>
                <c:pt idx="303">
                  <c:v>1726.5572383047704</c:v>
                </c:pt>
                <c:pt idx="304">
                  <c:v>1732.6884330848209</c:v>
                </c:pt>
                <c:pt idx="305">
                  <c:v>1738.8196278648713</c:v>
                </c:pt>
                <c:pt idx="306">
                  <c:v>1744.9508226449218</c:v>
                </c:pt>
                <c:pt idx="307">
                  <c:v>1751.0820174249723</c:v>
                </c:pt>
                <c:pt idx="308">
                  <c:v>1757.2132122050227</c:v>
                </c:pt>
                <c:pt idx="309">
                  <c:v>1763.3444069850732</c:v>
                </c:pt>
                <c:pt idx="310">
                  <c:v>1769.4756017651237</c:v>
                </c:pt>
                <c:pt idx="311">
                  <c:v>1775.6067965451741</c:v>
                </c:pt>
                <c:pt idx="312">
                  <c:v>1781.7379913252246</c:v>
                </c:pt>
                <c:pt idx="313">
                  <c:v>1787.869186105275</c:v>
                </c:pt>
                <c:pt idx="314">
                  <c:v>1794.0003808853255</c:v>
                </c:pt>
                <c:pt idx="315">
                  <c:v>1800.131575665376</c:v>
                </c:pt>
                <c:pt idx="316">
                  <c:v>1806.2627704454264</c:v>
                </c:pt>
                <c:pt idx="317">
                  <c:v>1812.3939652254769</c:v>
                </c:pt>
                <c:pt idx="318">
                  <c:v>1818.5251600055274</c:v>
                </c:pt>
                <c:pt idx="319">
                  <c:v>1824.6563547855778</c:v>
                </c:pt>
                <c:pt idx="320">
                  <c:v>1830.7875495656283</c:v>
                </c:pt>
                <c:pt idx="321">
                  <c:v>1836.9187443456788</c:v>
                </c:pt>
                <c:pt idx="322">
                  <c:v>1843.0499391257292</c:v>
                </c:pt>
                <c:pt idx="323">
                  <c:v>1849.1811339057797</c:v>
                </c:pt>
                <c:pt idx="324">
                  <c:v>1855.3123286858302</c:v>
                </c:pt>
                <c:pt idx="325">
                  <c:v>1861.4435234658806</c:v>
                </c:pt>
                <c:pt idx="326">
                  <c:v>1867.5747182459311</c:v>
                </c:pt>
                <c:pt idx="327">
                  <c:v>1873.7059130259815</c:v>
                </c:pt>
                <c:pt idx="328">
                  <c:v>1879.837107806032</c:v>
                </c:pt>
                <c:pt idx="329">
                  <c:v>1885.9683025860825</c:v>
                </c:pt>
                <c:pt idx="330">
                  <c:v>1892.0994973661329</c:v>
                </c:pt>
                <c:pt idx="331">
                  <c:v>1898.2306921461834</c:v>
                </c:pt>
                <c:pt idx="332">
                  <c:v>1904.3618869262339</c:v>
                </c:pt>
                <c:pt idx="333">
                  <c:v>1910.4930817062843</c:v>
                </c:pt>
                <c:pt idx="334">
                  <c:v>1916.6242764863348</c:v>
                </c:pt>
                <c:pt idx="335">
                  <c:v>1922.7554712663853</c:v>
                </c:pt>
                <c:pt idx="336">
                  <c:v>1928.8866660464357</c:v>
                </c:pt>
                <c:pt idx="337">
                  <c:v>1935.0178608264862</c:v>
                </c:pt>
                <c:pt idx="338">
                  <c:v>1941.1490556065366</c:v>
                </c:pt>
                <c:pt idx="339">
                  <c:v>1947.2802503865871</c:v>
                </c:pt>
                <c:pt idx="340">
                  <c:v>1953.4114451666376</c:v>
                </c:pt>
                <c:pt idx="341">
                  <c:v>1959.542639946688</c:v>
                </c:pt>
                <c:pt idx="342">
                  <c:v>1965.6738347267385</c:v>
                </c:pt>
                <c:pt idx="343">
                  <c:v>1971.805029506789</c:v>
                </c:pt>
                <c:pt idx="344">
                  <c:v>1977.9362242868394</c:v>
                </c:pt>
                <c:pt idx="345">
                  <c:v>1984.0674190668899</c:v>
                </c:pt>
                <c:pt idx="346">
                  <c:v>1990.1986138469404</c:v>
                </c:pt>
                <c:pt idx="347">
                  <c:v>1996.3298086269908</c:v>
                </c:pt>
                <c:pt idx="348">
                  <c:v>2002.4610034070413</c:v>
                </c:pt>
                <c:pt idx="349">
                  <c:v>2008.5921981870918</c:v>
                </c:pt>
                <c:pt idx="350">
                  <c:v>2014.7233929671422</c:v>
                </c:pt>
                <c:pt idx="351">
                  <c:v>2020.8545877471927</c:v>
                </c:pt>
                <c:pt idx="352">
                  <c:v>2026.9857825272431</c:v>
                </c:pt>
                <c:pt idx="353">
                  <c:v>2033.1169773072936</c:v>
                </c:pt>
                <c:pt idx="354">
                  <c:v>2039.2481720873441</c:v>
                </c:pt>
                <c:pt idx="355">
                  <c:v>2045.3793668673945</c:v>
                </c:pt>
                <c:pt idx="356">
                  <c:v>2051.5105616474452</c:v>
                </c:pt>
                <c:pt idx="357">
                  <c:v>2057.6417564274957</c:v>
                </c:pt>
                <c:pt idx="358">
                  <c:v>2063.7729512075462</c:v>
                </c:pt>
                <c:pt idx="359">
                  <c:v>2069.9041459875966</c:v>
                </c:pt>
                <c:pt idx="360">
                  <c:v>2076.0353407676471</c:v>
                </c:pt>
                <c:pt idx="361">
                  <c:v>2082.1665355476975</c:v>
                </c:pt>
                <c:pt idx="362">
                  <c:v>2088.297730327748</c:v>
                </c:pt>
                <c:pt idx="363">
                  <c:v>2094.4289251077985</c:v>
                </c:pt>
                <c:pt idx="364">
                  <c:v>2100.5601198878489</c:v>
                </c:pt>
                <c:pt idx="365">
                  <c:v>2106.6913146678994</c:v>
                </c:pt>
                <c:pt idx="366">
                  <c:v>2112.8225094479499</c:v>
                </c:pt>
                <c:pt idx="367">
                  <c:v>2118.9537042280003</c:v>
                </c:pt>
                <c:pt idx="368">
                  <c:v>2125.0848990080508</c:v>
                </c:pt>
                <c:pt idx="369">
                  <c:v>2131.2160937881013</c:v>
                </c:pt>
                <c:pt idx="370">
                  <c:v>2137.3472885681517</c:v>
                </c:pt>
                <c:pt idx="371">
                  <c:v>2143.4784833482022</c:v>
                </c:pt>
                <c:pt idx="372">
                  <c:v>2149.6096781282527</c:v>
                </c:pt>
                <c:pt idx="373">
                  <c:v>2155.7408729083031</c:v>
                </c:pt>
                <c:pt idx="374">
                  <c:v>2161.8720676883536</c:v>
                </c:pt>
                <c:pt idx="375">
                  <c:v>2168.003262468404</c:v>
                </c:pt>
                <c:pt idx="376">
                  <c:v>2174.1344572484545</c:v>
                </c:pt>
                <c:pt idx="377">
                  <c:v>2180.265652028505</c:v>
                </c:pt>
                <c:pt idx="378">
                  <c:v>2186.3968468085554</c:v>
                </c:pt>
                <c:pt idx="379">
                  <c:v>2192.5280415886059</c:v>
                </c:pt>
                <c:pt idx="380">
                  <c:v>2198.6592363686564</c:v>
                </c:pt>
                <c:pt idx="381">
                  <c:v>2204.7904311487068</c:v>
                </c:pt>
                <c:pt idx="382">
                  <c:v>2210.9216259287573</c:v>
                </c:pt>
                <c:pt idx="383">
                  <c:v>2217.0528207088078</c:v>
                </c:pt>
                <c:pt idx="384">
                  <c:v>2223.1840154888582</c:v>
                </c:pt>
                <c:pt idx="385">
                  <c:v>2229.3152102689087</c:v>
                </c:pt>
                <c:pt idx="386">
                  <c:v>2235.4464050489592</c:v>
                </c:pt>
                <c:pt idx="387">
                  <c:v>2241.5775998290096</c:v>
                </c:pt>
                <c:pt idx="388">
                  <c:v>2247.7087946090601</c:v>
                </c:pt>
                <c:pt idx="389">
                  <c:v>2253.8399893891105</c:v>
                </c:pt>
                <c:pt idx="390">
                  <c:v>2259.971184169161</c:v>
                </c:pt>
                <c:pt idx="391">
                  <c:v>2266.1023789492115</c:v>
                </c:pt>
                <c:pt idx="392">
                  <c:v>2272.2335737292619</c:v>
                </c:pt>
                <c:pt idx="393">
                  <c:v>2278.3647685093124</c:v>
                </c:pt>
                <c:pt idx="394">
                  <c:v>2284.4959632893629</c:v>
                </c:pt>
                <c:pt idx="395">
                  <c:v>2290.6271580694133</c:v>
                </c:pt>
                <c:pt idx="396">
                  <c:v>2296.7583528494638</c:v>
                </c:pt>
                <c:pt idx="397">
                  <c:v>2302.8895476295143</c:v>
                </c:pt>
                <c:pt idx="398">
                  <c:v>2309.0207424095647</c:v>
                </c:pt>
                <c:pt idx="399">
                  <c:v>2315.1519371896152</c:v>
                </c:pt>
                <c:pt idx="400">
                  <c:v>2321.2831319696656</c:v>
                </c:pt>
                <c:pt idx="401">
                  <c:v>2327.4143267497161</c:v>
                </c:pt>
                <c:pt idx="402">
                  <c:v>2333.5455215297666</c:v>
                </c:pt>
                <c:pt idx="403">
                  <c:v>2339.676716309817</c:v>
                </c:pt>
                <c:pt idx="404">
                  <c:v>2345.8079110898675</c:v>
                </c:pt>
                <c:pt idx="405">
                  <c:v>2351.939105869918</c:v>
                </c:pt>
                <c:pt idx="406">
                  <c:v>2358.0703006499684</c:v>
                </c:pt>
                <c:pt idx="407">
                  <c:v>2364.2014954300189</c:v>
                </c:pt>
                <c:pt idx="408">
                  <c:v>2370.3326902100694</c:v>
                </c:pt>
                <c:pt idx="409">
                  <c:v>2376.4638849901198</c:v>
                </c:pt>
                <c:pt idx="410">
                  <c:v>2382.5950797701703</c:v>
                </c:pt>
                <c:pt idx="411">
                  <c:v>2388.7262745502208</c:v>
                </c:pt>
                <c:pt idx="412">
                  <c:v>2394.8574693302712</c:v>
                </c:pt>
                <c:pt idx="413">
                  <c:v>2400.9886641103217</c:v>
                </c:pt>
                <c:pt idx="414">
                  <c:v>2407.1198588903721</c:v>
                </c:pt>
                <c:pt idx="415">
                  <c:v>2413.2510536704226</c:v>
                </c:pt>
                <c:pt idx="416">
                  <c:v>2419.3822484504731</c:v>
                </c:pt>
                <c:pt idx="417">
                  <c:v>2425.5134432305235</c:v>
                </c:pt>
                <c:pt idx="418">
                  <c:v>2431.644638010574</c:v>
                </c:pt>
                <c:pt idx="419">
                  <c:v>2437.7758327906245</c:v>
                </c:pt>
                <c:pt idx="420">
                  <c:v>2443.9070275706749</c:v>
                </c:pt>
                <c:pt idx="421">
                  <c:v>2450.0382223507254</c:v>
                </c:pt>
                <c:pt idx="422">
                  <c:v>2456.1694171307759</c:v>
                </c:pt>
                <c:pt idx="423">
                  <c:v>2462.3006119108263</c:v>
                </c:pt>
                <c:pt idx="424">
                  <c:v>2468.4318066908768</c:v>
                </c:pt>
                <c:pt idx="425">
                  <c:v>2474.5630014709272</c:v>
                </c:pt>
                <c:pt idx="426">
                  <c:v>2480.6941962509777</c:v>
                </c:pt>
                <c:pt idx="427">
                  <c:v>2486.8253910310282</c:v>
                </c:pt>
                <c:pt idx="428">
                  <c:v>2492.9565858110786</c:v>
                </c:pt>
                <c:pt idx="429">
                  <c:v>2499.0877805911291</c:v>
                </c:pt>
                <c:pt idx="430">
                  <c:v>2505.2189753711796</c:v>
                </c:pt>
                <c:pt idx="431">
                  <c:v>2511.35017015123</c:v>
                </c:pt>
                <c:pt idx="432">
                  <c:v>2517.4813649312805</c:v>
                </c:pt>
                <c:pt idx="433">
                  <c:v>2523.612559711331</c:v>
                </c:pt>
                <c:pt idx="434">
                  <c:v>2529.7437544913814</c:v>
                </c:pt>
                <c:pt idx="435">
                  <c:v>2535.8749492714319</c:v>
                </c:pt>
                <c:pt idx="436">
                  <c:v>2542.0061440514824</c:v>
                </c:pt>
                <c:pt idx="437">
                  <c:v>2548.1373388315328</c:v>
                </c:pt>
                <c:pt idx="438">
                  <c:v>2554.2685336115833</c:v>
                </c:pt>
                <c:pt idx="439">
                  <c:v>2560.3997283916337</c:v>
                </c:pt>
                <c:pt idx="440">
                  <c:v>2566.5309231716842</c:v>
                </c:pt>
                <c:pt idx="441">
                  <c:v>2572.6621179517347</c:v>
                </c:pt>
                <c:pt idx="442">
                  <c:v>2578.7933127317851</c:v>
                </c:pt>
                <c:pt idx="443">
                  <c:v>2584.9245075118356</c:v>
                </c:pt>
                <c:pt idx="444">
                  <c:v>2591.0557022918861</c:v>
                </c:pt>
                <c:pt idx="445">
                  <c:v>2597.1868970719365</c:v>
                </c:pt>
                <c:pt idx="446">
                  <c:v>2603.318091851987</c:v>
                </c:pt>
                <c:pt idx="447">
                  <c:v>2609.4492866320375</c:v>
                </c:pt>
                <c:pt idx="448">
                  <c:v>2615.5804814120879</c:v>
                </c:pt>
                <c:pt idx="449">
                  <c:v>2621.7116761921384</c:v>
                </c:pt>
                <c:pt idx="450">
                  <c:v>2627.8428709721888</c:v>
                </c:pt>
                <c:pt idx="451">
                  <c:v>2633.9740657522393</c:v>
                </c:pt>
                <c:pt idx="452">
                  <c:v>2640.1052605322898</c:v>
                </c:pt>
                <c:pt idx="453">
                  <c:v>2646.2364553123402</c:v>
                </c:pt>
                <c:pt idx="454">
                  <c:v>2652.3676500923907</c:v>
                </c:pt>
                <c:pt idx="455">
                  <c:v>2658.4988448724412</c:v>
                </c:pt>
                <c:pt idx="456">
                  <c:v>2664.6300396524916</c:v>
                </c:pt>
                <c:pt idx="457">
                  <c:v>2670.7612344325421</c:v>
                </c:pt>
                <c:pt idx="458">
                  <c:v>2676.8924292125926</c:v>
                </c:pt>
                <c:pt idx="459">
                  <c:v>2683.023623992643</c:v>
                </c:pt>
                <c:pt idx="460">
                  <c:v>2689.1548187726935</c:v>
                </c:pt>
                <c:pt idx="461">
                  <c:v>2695.286013552744</c:v>
                </c:pt>
                <c:pt idx="462">
                  <c:v>2701.4172083327944</c:v>
                </c:pt>
                <c:pt idx="463">
                  <c:v>2707.5484031128449</c:v>
                </c:pt>
                <c:pt idx="464">
                  <c:v>2713.6795978928953</c:v>
                </c:pt>
                <c:pt idx="465">
                  <c:v>2719.8107926729458</c:v>
                </c:pt>
                <c:pt idx="466">
                  <c:v>2725.9419874529963</c:v>
                </c:pt>
                <c:pt idx="467">
                  <c:v>2732.0731822330467</c:v>
                </c:pt>
                <c:pt idx="468">
                  <c:v>2738.2043770130972</c:v>
                </c:pt>
                <c:pt idx="469">
                  <c:v>2744.3355717931477</c:v>
                </c:pt>
                <c:pt idx="470">
                  <c:v>2750.4667665731981</c:v>
                </c:pt>
                <c:pt idx="471">
                  <c:v>2756.5979613532486</c:v>
                </c:pt>
                <c:pt idx="472">
                  <c:v>2762.7291561332991</c:v>
                </c:pt>
                <c:pt idx="473">
                  <c:v>2768.8603509133495</c:v>
                </c:pt>
                <c:pt idx="474">
                  <c:v>2774.9915456934</c:v>
                </c:pt>
                <c:pt idx="475">
                  <c:v>2781.1227404734504</c:v>
                </c:pt>
                <c:pt idx="476">
                  <c:v>2787.2539352535009</c:v>
                </c:pt>
                <c:pt idx="477">
                  <c:v>2793.3851300335514</c:v>
                </c:pt>
                <c:pt idx="478">
                  <c:v>2799.5163248136018</c:v>
                </c:pt>
                <c:pt idx="479">
                  <c:v>2805.6475195936523</c:v>
                </c:pt>
                <c:pt idx="480">
                  <c:v>2811.7787143737028</c:v>
                </c:pt>
                <c:pt idx="481">
                  <c:v>2817.9099091537532</c:v>
                </c:pt>
                <c:pt idx="482">
                  <c:v>2824.0411039338037</c:v>
                </c:pt>
                <c:pt idx="483">
                  <c:v>2830.1722987138542</c:v>
                </c:pt>
                <c:pt idx="484">
                  <c:v>2836.3034934939046</c:v>
                </c:pt>
                <c:pt idx="485">
                  <c:v>2842.4346882739551</c:v>
                </c:pt>
                <c:pt idx="486">
                  <c:v>2848.5658830540056</c:v>
                </c:pt>
                <c:pt idx="487">
                  <c:v>2854.697077834056</c:v>
                </c:pt>
                <c:pt idx="488">
                  <c:v>2860.8282726141065</c:v>
                </c:pt>
                <c:pt idx="489">
                  <c:v>2866.9594673941569</c:v>
                </c:pt>
                <c:pt idx="490">
                  <c:v>2873.0906621742074</c:v>
                </c:pt>
                <c:pt idx="491">
                  <c:v>2879.2218569542579</c:v>
                </c:pt>
                <c:pt idx="492">
                  <c:v>2885.3530517343083</c:v>
                </c:pt>
                <c:pt idx="493">
                  <c:v>2891.4842465143588</c:v>
                </c:pt>
                <c:pt idx="494">
                  <c:v>2897.6154412944093</c:v>
                </c:pt>
                <c:pt idx="495">
                  <c:v>2903.7466360744597</c:v>
                </c:pt>
                <c:pt idx="496">
                  <c:v>2909.8778308545102</c:v>
                </c:pt>
                <c:pt idx="497">
                  <c:v>2916.0090256345607</c:v>
                </c:pt>
                <c:pt idx="498">
                  <c:v>2922.1402204146111</c:v>
                </c:pt>
                <c:pt idx="499">
                  <c:v>2928.2714151946616</c:v>
                </c:pt>
                <c:pt idx="500">
                  <c:v>2934.402609974712</c:v>
                </c:pt>
                <c:pt idx="501">
                  <c:v>2940.5338047547625</c:v>
                </c:pt>
                <c:pt idx="502">
                  <c:v>2946.664999534813</c:v>
                </c:pt>
                <c:pt idx="503">
                  <c:v>2952.7961943148634</c:v>
                </c:pt>
                <c:pt idx="504">
                  <c:v>2958.9273890949139</c:v>
                </c:pt>
                <c:pt idx="505">
                  <c:v>2965.0585838749644</c:v>
                </c:pt>
                <c:pt idx="506">
                  <c:v>2971.1897786550148</c:v>
                </c:pt>
                <c:pt idx="507">
                  <c:v>2977.3209734350653</c:v>
                </c:pt>
                <c:pt idx="508">
                  <c:v>2983.4521682151158</c:v>
                </c:pt>
                <c:pt idx="509">
                  <c:v>2989.5833629951662</c:v>
                </c:pt>
                <c:pt idx="510">
                  <c:v>2995.7145577752167</c:v>
                </c:pt>
                <c:pt idx="511">
                  <c:v>3001.8457525552672</c:v>
                </c:pt>
                <c:pt idx="512">
                  <c:v>3007.9769473353176</c:v>
                </c:pt>
                <c:pt idx="513">
                  <c:v>3014.1081421153681</c:v>
                </c:pt>
                <c:pt idx="514">
                  <c:v>3020.2393368954185</c:v>
                </c:pt>
                <c:pt idx="515">
                  <c:v>3026.370531675469</c:v>
                </c:pt>
                <c:pt idx="516">
                  <c:v>3032.5017264555195</c:v>
                </c:pt>
                <c:pt idx="517">
                  <c:v>3038.6329212355699</c:v>
                </c:pt>
                <c:pt idx="518">
                  <c:v>3044.7641160156204</c:v>
                </c:pt>
                <c:pt idx="519">
                  <c:v>3050.8953107956709</c:v>
                </c:pt>
                <c:pt idx="520">
                  <c:v>3057.0265055757213</c:v>
                </c:pt>
                <c:pt idx="521">
                  <c:v>3063.1577003557718</c:v>
                </c:pt>
                <c:pt idx="522">
                  <c:v>3069.2888951358223</c:v>
                </c:pt>
                <c:pt idx="523">
                  <c:v>3075.4200899158727</c:v>
                </c:pt>
                <c:pt idx="524">
                  <c:v>3081.5512846959232</c:v>
                </c:pt>
                <c:pt idx="525">
                  <c:v>3087.6824794759737</c:v>
                </c:pt>
                <c:pt idx="526">
                  <c:v>3093.8136742560241</c:v>
                </c:pt>
                <c:pt idx="527">
                  <c:v>3099.9448690360746</c:v>
                </c:pt>
                <c:pt idx="528">
                  <c:v>3106.076063816125</c:v>
                </c:pt>
                <c:pt idx="529">
                  <c:v>3112.2072585961755</c:v>
                </c:pt>
                <c:pt idx="530">
                  <c:v>3118.338453376226</c:v>
                </c:pt>
                <c:pt idx="531">
                  <c:v>3124.4696481562764</c:v>
                </c:pt>
                <c:pt idx="532">
                  <c:v>3130.6008429363269</c:v>
                </c:pt>
                <c:pt idx="533">
                  <c:v>3136.7320377163774</c:v>
                </c:pt>
                <c:pt idx="534">
                  <c:v>3142.8632324964278</c:v>
                </c:pt>
                <c:pt idx="535">
                  <c:v>3148.9944272764783</c:v>
                </c:pt>
                <c:pt idx="536">
                  <c:v>3155.1256220565288</c:v>
                </c:pt>
                <c:pt idx="537">
                  <c:v>3161.2568168365792</c:v>
                </c:pt>
                <c:pt idx="538">
                  <c:v>3167.3880116166297</c:v>
                </c:pt>
                <c:pt idx="539">
                  <c:v>3173.5192063966801</c:v>
                </c:pt>
                <c:pt idx="540">
                  <c:v>3179.6504011767306</c:v>
                </c:pt>
                <c:pt idx="541">
                  <c:v>3185.7815959567811</c:v>
                </c:pt>
                <c:pt idx="542">
                  <c:v>3191.9127907368315</c:v>
                </c:pt>
                <c:pt idx="543">
                  <c:v>3198.043985516882</c:v>
                </c:pt>
                <c:pt idx="544">
                  <c:v>3204.1751802969325</c:v>
                </c:pt>
                <c:pt idx="545">
                  <c:v>3210.3063750769829</c:v>
                </c:pt>
                <c:pt idx="546">
                  <c:v>3216.4375698570334</c:v>
                </c:pt>
                <c:pt idx="547">
                  <c:v>3222.5687646370839</c:v>
                </c:pt>
                <c:pt idx="548">
                  <c:v>3228.6999594171343</c:v>
                </c:pt>
                <c:pt idx="549">
                  <c:v>3234.8311541971848</c:v>
                </c:pt>
                <c:pt idx="550">
                  <c:v>3240.9623489772353</c:v>
                </c:pt>
                <c:pt idx="551">
                  <c:v>3247.0935437572857</c:v>
                </c:pt>
                <c:pt idx="552">
                  <c:v>3253.2247385373362</c:v>
                </c:pt>
                <c:pt idx="553">
                  <c:v>3259.3559333173866</c:v>
                </c:pt>
                <c:pt idx="554">
                  <c:v>3265.4871280974371</c:v>
                </c:pt>
                <c:pt idx="555">
                  <c:v>3271.6183228774876</c:v>
                </c:pt>
                <c:pt idx="556">
                  <c:v>3277.749517657538</c:v>
                </c:pt>
                <c:pt idx="557">
                  <c:v>3283.8807124375885</c:v>
                </c:pt>
                <c:pt idx="558">
                  <c:v>3290.011907217639</c:v>
                </c:pt>
                <c:pt idx="559">
                  <c:v>3296.1431019976894</c:v>
                </c:pt>
                <c:pt idx="560">
                  <c:v>3302.2742967777399</c:v>
                </c:pt>
                <c:pt idx="561">
                  <c:v>3308.4054915577904</c:v>
                </c:pt>
                <c:pt idx="562">
                  <c:v>3314.5366863378408</c:v>
                </c:pt>
                <c:pt idx="563">
                  <c:v>3320.6678811178913</c:v>
                </c:pt>
                <c:pt idx="564">
                  <c:v>3326.7990758979417</c:v>
                </c:pt>
                <c:pt idx="565">
                  <c:v>3332.9302706779922</c:v>
                </c:pt>
                <c:pt idx="566">
                  <c:v>3339.0614654580427</c:v>
                </c:pt>
                <c:pt idx="567">
                  <c:v>3345.1926602380931</c:v>
                </c:pt>
                <c:pt idx="568">
                  <c:v>3351.3238550181436</c:v>
                </c:pt>
                <c:pt idx="569">
                  <c:v>3357.4550497981941</c:v>
                </c:pt>
                <c:pt idx="570">
                  <c:v>3363.5862445782445</c:v>
                </c:pt>
                <c:pt idx="571">
                  <c:v>3369.717439358295</c:v>
                </c:pt>
                <c:pt idx="572">
                  <c:v>3375.8486341383455</c:v>
                </c:pt>
                <c:pt idx="573">
                  <c:v>3381.9798289183959</c:v>
                </c:pt>
                <c:pt idx="574">
                  <c:v>3388.1110236984464</c:v>
                </c:pt>
                <c:pt idx="575">
                  <c:v>3394.2422184784969</c:v>
                </c:pt>
                <c:pt idx="576">
                  <c:v>3400.3734132585473</c:v>
                </c:pt>
                <c:pt idx="577">
                  <c:v>3406.5046080385978</c:v>
                </c:pt>
                <c:pt idx="578">
                  <c:v>3412.6358028186482</c:v>
                </c:pt>
                <c:pt idx="579">
                  <c:v>3418.7669975986987</c:v>
                </c:pt>
                <c:pt idx="580">
                  <c:v>3424.8981923787492</c:v>
                </c:pt>
                <c:pt idx="581">
                  <c:v>3431.0293871587996</c:v>
                </c:pt>
                <c:pt idx="582">
                  <c:v>3437.1605819388501</c:v>
                </c:pt>
                <c:pt idx="583">
                  <c:v>3443.2917767189006</c:v>
                </c:pt>
                <c:pt idx="584">
                  <c:v>3449.422971498951</c:v>
                </c:pt>
                <c:pt idx="585">
                  <c:v>3455.5541662790015</c:v>
                </c:pt>
                <c:pt idx="586">
                  <c:v>3461.685361059052</c:v>
                </c:pt>
                <c:pt idx="587">
                  <c:v>3467.8165558391024</c:v>
                </c:pt>
                <c:pt idx="588">
                  <c:v>3473.9477506191529</c:v>
                </c:pt>
                <c:pt idx="589">
                  <c:v>3480.0789453992033</c:v>
                </c:pt>
                <c:pt idx="590">
                  <c:v>3486.2101401792538</c:v>
                </c:pt>
                <c:pt idx="591">
                  <c:v>3492.3413349593043</c:v>
                </c:pt>
                <c:pt idx="592">
                  <c:v>3498.4725297393547</c:v>
                </c:pt>
                <c:pt idx="593">
                  <c:v>3504.6037245194052</c:v>
                </c:pt>
                <c:pt idx="594">
                  <c:v>3510.7349192994557</c:v>
                </c:pt>
                <c:pt idx="595">
                  <c:v>3516.8661140795061</c:v>
                </c:pt>
                <c:pt idx="596">
                  <c:v>3522.9973088595566</c:v>
                </c:pt>
                <c:pt idx="597">
                  <c:v>3529.1285036396071</c:v>
                </c:pt>
                <c:pt idx="598">
                  <c:v>3535.2596984196575</c:v>
                </c:pt>
                <c:pt idx="599">
                  <c:v>3541.390893199708</c:v>
                </c:pt>
                <c:pt idx="600">
                  <c:v>3547.5220879797585</c:v>
                </c:pt>
                <c:pt idx="601">
                  <c:v>3553.6532827598089</c:v>
                </c:pt>
                <c:pt idx="602">
                  <c:v>3559.7844775398594</c:v>
                </c:pt>
                <c:pt idx="603">
                  <c:v>3565.9156723199098</c:v>
                </c:pt>
                <c:pt idx="604">
                  <c:v>3572.0468670999603</c:v>
                </c:pt>
                <c:pt idx="605">
                  <c:v>3578.1780618800108</c:v>
                </c:pt>
                <c:pt idx="606">
                  <c:v>3584.3092566600612</c:v>
                </c:pt>
                <c:pt idx="607">
                  <c:v>3590.4404514401117</c:v>
                </c:pt>
                <c:pt idx="608">
                  <c:v>3596.5716462201622</c:v>
                </c:pt>
                <c:pt idx="609">
                  <c:v>3602.7028410002126</c:v>
                </c:pt>
                <c:pt idx="610">
                  <c:v>3608.8340357802631</c:v>
                </c:pt>
                <c:pt idx="611">
                  <c:v>3614.9652305603136</c:v>
                </c:pt>
                <c:pt idx="612">
                  <c:v>3621.096425340364</c:v>
                </c:pt>
                <c:pt idx="613">
                  <c:v>3627.2276201204145</c:v>
                </c:pt>
                <c:pt idx="614">
                  <c:v>3633.3588149004649</c:v>
                </c:pt>
                <c:pt idx="615">
                  <c:v>3639.4900096805154</c:v>
                </c:pt>
                <c:pt idx="616">
                  <c:v>3645.6212044605659</c:v>
                </c:pt>
                <c:pt idx="617">
                  <c:v>3651.7523992406163</c:v>
                </c:pt>
                <c:pt idx="618">
                  <c:v>3657.8835940206668</c:v>
                </c:pt>
                <c:pt idx="619">
                  <c:v>3664.0147888007173</c:v>
                </c:pt>
                <c:pt idx="620">
                  <c:v>3670.1459835807677</c:v>
                </c:pt>
                <c:pt idx="621">
                  <c:v>3676.2771783608182</c:v>
                </c:pt>
                <c:pt idx="622">
                  <c:v>3682.4083731408687</c:v>
                </c:pt>
                <c:pt idx="623">
                  <c:v>3688.5395679209191</c:v>
                </c:pt>
                <c:pt idx="624">
                  <c:v>3694.6707627009696</c:v>
                </c:pt>
                <c:pt idx="625">
                  <c:v>3700.8019574810201</c:v>
                </c:pt>
                <c:pt idx="626">
                  <c:v>3706.9331522610705</c:v>
                </c:pt>
                <c:pt idx="627">
                  <c:v>3713.064347041121</c:v>
                </c:pt>
                <c:pt idx="628">
                  <c:v>3719.1955418211714</c:v>
                </c:pt>
                <c:pt idx="629">
                  <c:v>3725.3267366012219</c:v>
                </c:pt>
                <c:pt idx="630">
                  <c:v>3731.4579313812724</c:v>
                </c:pt>
                <c:pt idx="631">
                  <c:v>3737.5891261613228</c:v>
                </c:pt>
                <c:pt idx="632">
                  <c:v>3743.7203209413733</c:v>
                </c:pt>
                <c:pt idx="633">
                  <c:v>3749.8515157214238</c:v>
                </c:pt>
                <c:pt idx="634">
                  <c:v>3755.9827105014742</c:v>
                </c:pt>
                <c:pt idx="635">
                  <c:v>3762.1139052815247</c:v>
                </c:pt>
                <c:pt idx="636">
                  <c:v>3768.2451000615752</c:v>
                </c:pt>
                <c:pt idx="637">
                  <c:v>3774.3762948416256</c:v>
                </c:pt>
                <c:pt idx="638">
                  <c:v>3780.5074896216761</c:v>
                </c:pt>
                <c:pt idx="639">
                  <c:v>3786.6386844017266</c:v>
                </c:pt>
                <c:pt idx="640">
                  <c:v>3792.769879181777</c:v>
                </c:pt>
                <c:pt idx="641">
                  <c:v>3798.9010739618275</c:v>
                </c:pt>
                <c:pt idx="642">
                  <c:v>3805.0322687418779</c:v>
                </c:pt>
                <c:pt idx="643">
                  <c:v>3811.1634635219284</c:v>
                </c:pt>
                <c:pt idx="644">
                  <c:v>3817.2946583019789</c:v>
                </c:pt>
                <c:pt idx="645">
                  <c:v>3823.4258530820293</c:v>
                </c:pt>
                <c:pt idx="646">
                  <c:v>3829.5570478620798</c:v>
                </c:pt>
                <c:pt idx="647">
                  <c:v>3835.6882426421303</c:v>
                </c:pt>
                <c:pt idx="648">
                  <c:v>3841.8194374221807</c:v>
                </c:pt>
                <c:pt idx="649">
                  <c:v>3847.9506322022312</c:v>
                </c:pt>
                <c:pt idx="650">
                  <c:v>3854.0818269822817</c:v>
                </c:pt>
                <c:pt idx="651">
                  <c:v>3860.2130217623321</c:v>
                </c:pt>
                <c:pt idx="652">
                  <c:v>3866.3442165423826</c:v>
                </c:pt>
                <c:pt idx="653">
                  <c:v>3872.475411322433</c:v>
                </c:pt>
                <c:pt idx="654">
                  <c:v>3878.6066061024835</c:v>
                </c:pt>
                <c:pt idx="655">
                  <c:v>3884.737800882534</c:v>
                </c:pt>
                <c:pt idx="656">
                  <c:v>3890.8689956625844</c:v>
                </c:pt>
                <c:pt idx="657">
                  <c:v>3897.0001904426349</c:v>
                </c:pt>
                <c:pt idx="658">
                  <c:v>3903.1313852226854</c:v>
                </c:pt>
                <c:pt idx="659">
                  <c:v>3909.2625800027358</c:v>
                </c:pt>
                <c:pt idx="660">
                  <c:v>3915.3937747827863</c:v>
                </c:pt>
                <c:pt idx="661">
                  <c:v>3921.5249695628368</c:v>
                </c:pt>
                <c:pt idx="662">
                  <c:v>3927.6561643428872</c:v>
                </c:pt>
                <c:pt idx="663">
                  <c:v>3933.7873591229377</c:v>
                </c:pt>
                <c:pt idx="664">
                  <c:v>3939.9185539029882</c:v>
                </c:pt>
                <c:pt idx="665">
                  <c:v>3946.0497486830386</c:v>
                </c:pt>
                <c:pt idx="666">
                  <c:v>3952.1809434630891</c:v>
                </c:pt>
                <c:pt idx="667">
                  <c:v>3958.3121382431395</c:v>
                </c:pt>
                <c:pt idx="668">
                  <c:v>3964.44333302319</c:v>
                </c:pt>
                <c:pt idx="669">
                  <c:v>3970.5745278032405</c:v>
                </c:pt>
                <c:pt idx="670">
                  <c:v>3976.7057225832909</c:v>
                </c:pt>
                <c:pt idx="671">
                  <c:v>3982.8369173633414</c:v>
                </c:pt>
                <c:pt idx="672">
                  <c:v>3988.9681121433919</c:v>
                </c:pt>
                <c:pt idx="673">
                  <c:v>3995.0993069234423</c:v>
                </c:pt>
                <c:pt idx="674">
                  <c:v>4001.2305017034928</c:v>
                </c:pt>
                <c:pt idx="675">
                  <c:v>4007.3616964835433</c:v>
                </c:pt>
                <c:pt idx="676">
                  <c:v>4013.4928912635937</c:v>
                </c:pt>
                <c:pt idx="677">
                  <c:v>4019.6240860436442</c:v>
                </c:pt>
                <c:pt idx="678">
                  <c:v>4025.7552808236946</c:v>
                </c:pt>
                <c:pt idx="679">
                  <c:v>4031.8864756037451</c:v>
                </c:pt>
                <c:pt idx="680">
                  <c:v>4038.0176703837956</c:v>
                </c:pt>
                <c:pt idx="681">
                  <c:v>4044.148865163846</c:v>
                </c:pt>
                <c:pt idx="682">
                  <c:v>4050.2800599438965</c:v>
                </c:pt>
                <c:pt idx="683">
                  <c:v>4056.411254723947</c:v>
                </c:pt>
                <c:pt idx="684">
                  <c:v>4062.5424495039974</c:v>
                </c:pt>
                <c:pt idx="685">
                  <c:v>4068.6736442840479</c:v>
                </c:pt>
                <c:pt idx="686">
                  <c:v>4074.8048390640984</c:v>
                </c:pt>
                <c:pt idx="687">
                  <c:v>4080.9360338441488</c:v>
                </c:pt>
                <c:pt idx="688">
                  <c:v>4087.0672286241993</c:v>
                </c:pt>
                <c:pt idx="689">
                  <c:v>4093.1984234042498</c:v>
                </c:pt>
                <c:pt idx="690">
                  <c:v>4099.3296181843007</c:v>
                </c:pt>
                <c:pt idx="691">
                  <c:v>4105.4608129643511</c:v>
                </c:pt>
                <c:pt idx="692">
                  <c:v>4111.5920077444016</c:v>
                </c:pt>
                <c:pt idx="693">
                  <c:v>4117.7232025244521</c:v>
                </c:pt>
                <c:pt idx="694">
                  <c:v>4123.8543973045025</c:v>
                </c:pt>
                <c:pt idx="695">
                  <c:v>4129.985592084553</c:v>
                </c:pt>
                <c:pt idx="696">
                  <c:v>4136.1167868646035</c:v>
                </c:pt>
                <c:pt idx="697">
                  <c:v>4142.2479816446539</c:v>
                </c:pt>
                <c:pt idx="698">
                  <c:v>4148.3791764247044</c:v>
                </c:pt>
                <c:pt idx="699">
                  <c:v>4154.5103712047548</c:v>
                </c:pt>
                <c:pt idx="700">
                  <c:v>4160.6415659848053</c:v>
                </c:pt>
                <c:pt idx="701">
                  <c:v>4166.7727607648558</c:v>
                </c:pt>
                <c:pt idx="702">
                  <c:v>4172.9039555449062</c:v>
                </c:pt>
                <c:pt idx="703">
                  <c:v>4179.0351503249567</c:v>
                </c:pt>
                <c:pt idx="704">
                  <c:v>4185.1663451050072</c:v>
                </c:pt>
                <c:pt idx="705">
                  <c:v>4191.2975398850576</c:v>
                </c:pt>
                <c:pt idx="706">
                  <c:v>4197.4287346651081</c:v>
                </c:pt>
                <c:pt idx="707">
                  <c:v>4203.5599294451586</c:v>
                </c:pt>
                <c:pt idx="708">
                  <c:v>4209.691124225209</c:v>
                </c:pt>
                <c:pt idx="709">
                  <c:v>4215.8223190052595</c:v>
                </c:pt>
                <c:pt idx="710">
                  <c:v>4221.95351378531</c:v>
                </c:pt>
                <c:pt idx="711">
                  <c:v>4228.0847085653604</c:v>
                </c:pt>
                <c:pt idx="712">
                  <c:v>4234.2159033454109</c:v>
                </c:pt>
                <c:pt idx="713">
                  <c:v>4240.3470981254613</c:v>
                </c:pt>
                <c:pt idx="714">
                  <c:v>4246.4782929055118</c:v>
                </c:pt>
                <c:pt idx="715">
                  <c:v>4252.6094876855623</c:v>
                </c:pt>
                <c:pt idx="716">
                  <c:v>4258.7406824656127</c:v>
                </c:pt>
                <c:pt idx="717">
                  <c:v>4264.8718772456632</c:v>
                </c:pt>
                <c:pt idx="718">
                  <c:v>4271.0030720257137</c:v>
                </c:pt>
                <c:pt idx="719">
                  <c:v>4277.1342668057641</c:v>
                </c:pt>
                <c:pt idx="720">
                  <c:v>4283.2654615858146</c:v>
                </c:pt>
                <c:pt idx="721">
                  <c:v>4289.3966563658651</c:v>
                </c:pt>
                <c:pt idx="722">
                  <c:v>4295.5278511459155</c:v>
                </c:pt>
                <c:pt idx="723">
                  <c:v>4301.659045925966</c:v>
                </c:pt>
                <c:pt idx="724">
                  <c:v>4307.7902407060164</c:v>
                </c:pt>
                <c:pt idx="725">
                  <c:v>4313.9214354860669</c:v>
                </c:pt>
                <c:pt idx="726">
                  <c:v>4320.0526302661174</c:v>
                </c:pt>
                <c:pt idx="727">
                  <c:v>4326.1838250461678</c:v>
                </c:pt>
                <c:pt idx="728">
                  <c:v>4332.3150198262183</c:v>
                </c:pt>
                <c:pt idx="729">
                  <c:v>4338.4462146062688</c:v>
                </c:pt>
                <c:pt idx="730">
                  <c:v>4344.5774093863192</c:v>
                </c:pt>
                <c:pt idx="731">
                  <c:v>4350.7086041663697</c:v>
                </c:pt>
                <c:pt idx="732">
                  <c:v>4356.8397989464202</c:v>
                </c:pt>
                <c:pt idx="733">
                  <c:v>4362.9709937264706</c:v>
                </c:pt>
                <c:pt idx="734">
                  <c:v>4369.1021885065211</c:v>
                </c:pt>
                <c:pt idx="735">
                  <c:v>4375.2333832865716</c:v>
                </c:pt>
                <c:pt idx="736">
                  <c:v>4381.364578066622</c:v>
                </c:pt>
                <c:pt idx="737">
                  <c:v>4387.4957728466725</c:v>
                </c:pt>
                <c:pt idx="738">
                  <c:v>4393.6269676267229</c:v>
                </c:pt>
                <c:pt idx="739">
                  <c:v>4399.7581624067734</c:v>
                </c:pt>
                <c:pt idx="740">
                  <c:v>4405.8893571868239</c:v>
                </c:pt>
                <c:pt idx="741">
                  <c:v>4412.0205519668743</c:v>
                </c:pt>
                <c:pt idx="742">
                  <c:v>4418.1517467469248</c:v>
                </c:pt>
                <c:pt idx="743">
                  <c:v>4424.2829415269753</c:v>
                </c:pt>
                <c:pt idx="744">
                  <c:v>4430.4141363070257</c:v>
                </c:pt>
                <c:pt idx="745">
                  <c:v>4436.5453310870762</c:v>
                </c:pt>
                <c:pt idx="746">
                  <c:v>4442.6765258671267</c:v>
                </c:pt>
                <c:pt idx="747">
                  <c:v>4448.8077206471771</c:v>
                </c:pt>
                <c:pt idx="748">
                  <c:v>4454.9389154272276</c:v>
                </c:pt>
                <c:pt idx="749">
                  <c:v>4461.070110207278</c:v>
                </c:pt>
                <c:pt idx="750">
                  <c:v>4467.2013049873285</c:v>
                </c:pt>
                <c:pt idx="751">
                  <c:v>4473.332499767379</c:v>
                </c:pt>
                <c:pt idx="752">
                  <c:v>4479.4636945474294</c:v>
                </c:pt>
                <c:pt idx="753">
                  <c:v>4485.5948893274799</c:v>
                </c:pt>
                <c:pt idx="754">
                  <c:v>4491.7260841075304</c:v>
                </c:pt>
                <c:pt idx="755">
                  <c:v>4497.8572788875808</c:v>
                </c:pt>
                <c:pt idx="756">
                  <c:v>4503.9884736676313</c:v>
                </c:pt>
                <c:pt idx="757">
                  <c:v>4510.1196684476818</c:v>
                </c:pt>
                <c:pt idx="758">
                  <c:v>4516.2508632277322</c:v>
                </c:pt>
                <c:pt idx="759">
                  <c:v>4522.3820580077827</c:v>
                </c:pt>
                <c:pt idx="760">
                  <c:v>4528.5132527878332</c:v>
                </c:pt>
                <c:pt idx="761">
                  <c:v>4534.6444475678836</c:v>
                </c:pt>
                <c:pt idx="762">
                  <c:v>4540.7756423479341</c:v>
                </c:pt>
                <c:pt idx="763">
                  <c:v>4546.9068371279845</c:v>
                </c:pt>
                <c:pt idx="764">
                  <c:v>4553.038031908035</c:v>
                </c:pt>
                <c:pt idx="765">
                  <c:v>4559.1692266880855</c:v>
                </c:pt>
                <c:pt idx="766">
                  <c:v>4565.3004214681359</c:v>
                </c:pt>
                <c:pt idx="767">
                  <c:v>4571.4316162481864</c:v>
                </c:pt>
                <c:pt idx="768">
                  <c:v>4577.5628110282369</c:v>
                </c:pt>
                <c:pt idx="769">
                  <c:v>4583.6940058082873</c:v>
                </c:pt>
                <c:pt idx="770">
                  <c:v>4589.8252005883378</c:v>
                </c:pt>
                <c:pt idx="771">
                  <c:v>4595.9563953683883</c:v>
                </c:pt>
                <c:pt idx="772">
                  <c:v>4602.0875901484387</c:v>
                </c:pt>
                <c:pt idx="773">
                  <c:v>4608.2187849284892</c:v>
                </c:pt>
                <c:pt idx="774">
                  <c:v>4614.3499797085396</c:v>
                </c:pt>
                <c:pt idx="775">
                  <c:v>4620.4811744885901</c:v>
                </c:pt>
                <c:pt idx="776">
                  <c:v>4626.6123692686406</c:v>
                </c:pt>
                <c:pt idx="777">
                  <c:v>4632.743564048691</c:v>
                </c:pt>
                <c:pt idx="778">
                  <c:v>4638.8747588287415</c:v>
                </c:pt>
                <c:pt idx="779">
                  <c:v>4645.005953608792</c:v>
                </c:pt>
                <c:pt idx="780">
                  <c:v>4651.1371483888424</c:v>
                </c:pt>
                <c:pt idx="781">
                  <c:v>4657.2683431688929</c:v>
                </c:pt>
                <c:pt idx="782">
                  <c:v>4663.3995379489434</c:v>
                </c:pt>
                <c:pt idx="783">
                  <c:v>4669.5307327289938</c:v>
                </c:pt>
                <c:pt idx="784">
                  <c:v>4675.6619275090443</c:v>
                </c:pt>
                <c:pt idx="785">
                  <c:v>4681.7931222890948</c:v>
                </c:pt>
                <c:pt idx="786">
                  <c:v>4687.9243170691452</c:v>
                </c:pt>
                <c:pt idx="787">
                  <c:v>4694.0555118491957</c:v>
                </c:pt>
                <c:pt idx="788">
                  <c:v>4700.1867066292461</c:v>
                </c:pt>
                <c:pt idx="789">
                  <c:v>4706.3179014092966</c:v>
                </c:pt>
                <c:pt idx="790">
                  <c:v>4712.4490961893471</c:v>
                </c:pt>
                <c:pt idx="791">
                  <c:v>4718.5802909693975</c:v>
                </c:pt>
                <c:pt idx="792">
                  <c:v>4724.711485749448</c:v>
                </c:pt>
                <c:pt idx="793">
                  <c:v>4730.8426805294985</c:v>
                </c:pt>
                <c:pt idx="794">
                  <c:v>4736.9738753095489</c:v>
                </c:pt>
                <c:pt idx="795">
                  <c:v>4743.1050700895994</c:v>
                </c:pt>
                <c:pt idx="796">
                  <c:v>4749.2362648696499</c:v>
                </c:pt>
                <c:pt idx="797">
                  <c:v>4755.3674596497003</c:v>
                </c:pt>
                <c:pt idx="798">
                  <c:v>4761.4986544297508</c:v>
                </c:pt>
                <c:pt idx="799">
                  <c:v>4767.6298492098013</c:v>
                </c:pt>
                <c:pt idx="800">
                  <c:v>4773.7610439898517</c:v>
                </c:pt>
                <c:pt idx="801">
                  <c:v>4779.8922387699022</c:v>
                </c:pt>
                <c:pt idx="802">
                  <c:v>4786.0234335499526</c:v>
                </c:pt>
                <c:pt idx="803">
                  <c:v>4792.1546283300031</c:v>
                </c:pt>
                <c:pt idx="804">
                  <c:v>4798.2858231100536</c:v>
                </c:pt>
                <c:pt idx="805">
                  <c:v>4804.417017890104</c:v>
                </c:pt>
                <c:pt idx="806">
                  <c:v>4810.5482126701545</c:v>
                </c:pt>
                <c:pt idx="807">
                  <c:v>4816.679407450205</c:v>
                </c:pt>
                <c:pt idx="808">
                  <c:v>4822.8106022302554</c:v>
                </c:pt>
                <c:pt idx="809">
                  <c:v>4828.9417970103059</c:v>
                </c:pt>
                <c:pt idx="810">
                  <c:v>4835.0729917903564</c:v>
                </c:pt>
                <c:pt idx="811">
                  <c:v>4841.2041865704068</c:v>
                </c:pt>
                <c:pt idx="812">
                  <c:v>4847.3353813504573</c:v>
                </c:pt>
                <c:pt idx="813">
                  <c:v>4853.4665761305077</c:v>
                </c:pt>
                <c:pt idx="814">
                  <c:v>4859.5977709105582</c:v>
                </c:pt>
                <c:pt idx="815">
                  <c:v>4865.7289656906087</c:v>
                </c:pt>
                <c:pt idx="816">
                  <c:v>4871.8601604706591</c:v>
                </c:pt>
                <c:pt idx="817">
                  <c:v>4877.9913552507096</c:v>
                </c:pt>
                <c:pt idx="818">
                  <c:v>4884.1225500307601</c:v>
                </c:pt>
                <c:pt idx="819">
                  <c:v>4890.2537448108105</c:v>
                </c:pt>
                <c:pt idx="820">
                  <c:v>4896.384939590861</c:v>
                </c:pt>
                <c:pt idx="821">
                  <c:v>4902.5161343709115</c:v>
                </c:pt>
                <c:pt idx="822">
                  <c:v>4908.6473291509619</c:v>
                </c:pt>
                <c:pt idx="823">
                  <c:v>4914.7785239310124</c:v>
                </c:pt>
                <c:pt idx="824">
                  <c:v>4920.9097187110629</c:v>
                </c:pt>
                <c:pt idx="825">
                  <c:v>4927.0409134911133</c:v>
                </c:pt>
                <c:pt idx="826">
                  <c:v>4933.1721082711638</c:v>
                </c:pt>
                <c:pt idx="827">
                  <c:v>4939.3033030512142</c:v>
                </c:pt>
                <c:pt idx="828">
                  <c:v>4945.4344978312647</c:v>
                </c:pt>
                <c:pt idx="829">
                  <c:v>4951.5656926113152</c:v>
                </c:pt>
                <c:pt idx="830">
                  <c:v>4957.6968873913656</c:v>
                </c:pt>
                <c:pt idx="831">
                  <c:v>4963.8280821714161</c:v>
                </c:pt>
                <c:pt idx="832">
                  <c:v>4969.9592769514666</c:v>
                </c:pt>
                <c:pt idx="833">
                  <c:v>4976.090471731517</c:v>
                </c:pt>
                <c:pt idx="834">
                  <c:v>4982.2216665115675</c:v>
                </c:pt>
                <c:pt idx="835">
                  <c:v>4988.352861291618</c:v>
                </c:pt>
                <c:pt idx="836">
                  <c:v>4994.4840560716684</c:v>
                </c:pt>
                <c:pt idx="837">
                  <c:v>5000.6152508517189</c:v>
                </c:pt>
                <c:pt idx="838">
                  <c:v>5006.7464456317693</c:v>
                </c:pt>
                <c:pt idx="839">
                  <c:v>5012.8776404118198</c:v>
                </c:pt>
                <c:pt idx="840">
                  <c:v>5019.0088351918703</c:v>
                </c:pt>
                <c:pt idx="841">
                  <c:v>5025.1400299719207</c:v>
                </c:pt>
                <c:pt idx="842">
                  <c:v>5031.2712247519712</c:v>
                </c:pt>
                <c:pt idx="843">
                  <c:v>5037.4024195320217</c:v>
                </c:pt>
                <c:pt idx="844">
                  <c:v>5043.5336143120721</c:v>
                </c:pt>
                <c:pt idx="845">
                  <c:v>5049.6648090921226</c:v>
                </c:pt>
                <c:pt idx="846">
                  <c:v>5055.7960038721731</c:v>
                </c:pt>
                <c:pt idx="847">
                  <c:v>5061.9271986522235</c:v>
                </c:pt>
                <c:pt idx="848">
                  <c:v>5068.058393432274</c:v>
                </c:pt>
                <c:pt idx="849">
                  <c:v>5074.1895882123245</c:v>
                </c:pt>
                <c:pt idx="850">
                  <c:v>5080.3207829923749</c:v>
                </c:pt>
                <c:pt idx="851">
                  <c:v>5086.4519777724254</c:v>
                </c:pt>
                <c:pt idx="852">
                  <c:v>5092.5831725524758</c:v>
                </c:pt>
                <c:pt idx="853">
                  <c:v>5098.7143673325263</c:v>
                </c:pt>
                <c:pt idx="854">
                  <c:v>5104.8455621125768</c:v>
                </c:pt>
                <c:pt idx="855">
                  <c:v>5110.9767568926272</c:v>
                </c:pt>
                <c:pt idx="856">
                  <c:v>5117.1079516726777</c:v>
                </c:pt>
                <c:pt idx="857">
                  <c:v>5123.2391464527282</c:v>
                </c:pt>
                <c:pt idx="858">
                  <c:v>5129.3703412327786</c:v>
                </c:pt>
                <c:pt idx="859">
                  <c:v>5135.5015360128291</c:v>
                </c:pt>
                <c:pt idx="860">
                  <c:v>5141.6327307928796</c:v>
                </c:pt>
                <c:pt idx="861">
                  <c:v>5147.76392557293</c:v>
                </c:pt>
                <c:pt idx="862">
                  <c:v>5153.8951203529805</c:v>
                </c:pt>
                <c:pt idx="863">
                  <c:v>5160.0263151330309</c:v>
                </c:pt>
                <c:pt idx="864">
                  <c:v>5166.1575099130814</c:v>
                </c:pt>
                <c:pt idx="865">
                  <c:v>5172.2887046931319</c:v>
                </c:pt>
                <c:pt idx="866">
                  <c:v>5178.4198994731823</c:v>
                </c:pt>
                <c:pt idx="867">
                  <c:v>5184.5510942532328</c:v>
                </c:pt>
                <c:pt idx="868">
                  <c:v>5190.6822890332833</c:v>
                </c:pt>
                <c:pt idx="869">
                  <c:v>5196.8134838133337</c:v>
                </c:pt>
                <c:pt idx="870">
                  <c:v>5202.9446785933842</c:v>
                </c:pt>
                <c:pt idx="871">
                  <c:v>5209.0758733734347</c:v>
                </c:pt>
                <c:pt idx="872">
                  <c:v>5215.2070681534851</c:v>
                </c:pt>
                <c:pt idx="873">
                  <c:v>5221.3382629335356</c:v>
                </c:pt>
                <c:pt idx="874">
                  <c:v>5227.4694577135861</c:v>
                </c:pt>
                <c:pt idx="875">
                  <c:v>5233.6006524936365</c:v>
                </c:pt>
                <c:pt idx="876">
                  <c:v>5239.731847273687</c:v>
                </c:pt>
                <c:pt idx="877">
                  <c:v>5245.8630420537374</c:v>
                </c:pt>
                <c:pt idx="878">
                  <c:v>5251.9942368337879</c:v>
                </c:pt>
                <c:pt idx="879">
                  <c:v>5258.1254316138384</c:v>
                </c:pt>
                <c:pt idx="880">
                  <c:v>5264.2566263938888</c:v>
                </c:pt>
                <c:pt idx="881">
                  <c:v>5270.3878211739393</c:v>
                </c:pt>
                <c:pt idx="882">
                  <c:v>5276.5190159539898</c:v>
                </c:pt>
                <c:pt idx="883">
                  <c:v>5282.6502107340402</c:v>
                </c:pt>
                <c:pt idx="884">
                  <c:v>5288.7814055140907</c:v>
                </c:pt>
                <c:pt idx="885">
                  <c:v>5294.9126002941412</c:v>
                </c:pt>
                <c:pt idx="886">
                  <c:v>5301.0437950741916</c:v>
                </c:pt>
                <c:pt idx="887">
                  <c:v>5307.1749898542421</c:v>
                </c:pt>
                <c:pt idx="888">
                  <c:v>5313.3061846342925</c:v>
                </c:pt>
                <c:pt idx="889">
                  <c:v>5319.437379414343</c:v>
                </c:pt>
                <c:pt idx="890">
                  <c:v>5325.5685741943935</c:v>
                </c:pt>
                <c:pt idx="891">
                  <c:v>5331.6997689744439</c:v>
                </c:pt>
                <c:pt idx="892">
                  <c:v>5337.8309637544944</c:v>
                </c:pt>
                <c:pt idx="893">
                  <c:v>5343.9621585345449</c:v>
                </c:pt>
                <c:pt idx="894">
                  <c:v>5350.0933533145953</c:v>
                </c:pt>
                <c:pt idx="895">
                  <c:v>5356.2245480946458</c:v>
                </c:pt>
                <c:pt idx="896">
                  <c:v>5362.3557428746963</c:v>
                </c:pt>
                <c:pt idx="897">
                  <c:v>5368.4869376547467</c:v>
                </c:pt>
                <c:pt idx="898">
                  <c:v>5374.6181324347972</c:v>
                </c:pt>
                <c:pt idx="899">
                  <c:v>5380.7493272148477</c:v>
                </c:pt>
                <c:pt idx="900">
                  <c:v>5386.8805219948981</c:v>
                </c:pt>
                <c:pt idx="901">
                  <c:v>5393.0117167749486</c:v>
                </c:pt>
                <c:pt idx="902">
                  <c:v>5399.142911554999</c:v>
                </c:pt>
                <c:pt idx="903">
                  <c:v>5405.2741063350495</c:v>
                </c:pt>
                <c:pt idx="904">
                  <c:v>5411.4053011151</c:v>
                </c:pt>
                <c:pt idx="905">
                  <c:v>5417.5364958951504</c:v>
                </c:pt>
                <c:pt idx="906">
                  <c:v>5423.6676906752009</c:v>
                </c:pt>
                <c:pt idx="907">
                  <c:v>5429.7988854552514</c:v>
                </c:pt>
                <c:pt idx="908">
                  <c:v>5435.9300802353018</c:v>
                </c:pt>
                <c:pt idx="909">
                  <c:v>5442.0612750153523</c:v>
                </c:pt>
                <c:pt idx="910">
                  <c:v>5448.1924697954028</c:v>
                </c:pt>
                <c:pt idx="911">
                  <c:v>5454.3236645754532</c:v>
                </c:pt>
                <c:pt idx="912">
                  <c:v>5460.4548593555037</c:v>
                </c:pt>
                <c:pt idx="913">
                  <c:v>5466.5860541355541</c:v>
                </c:pt>
                <c:pt idx="914">
                  <c:v>5472.7172489156046</c:v>
                </c:pt>
                <c:pt idx="915">
                  <c:v>5478.8484436956551</c:v>
                </c:pt>
                <c:pt idx="916">
                  <c:v>5484.9796384757055</c:v>
                </c:pt>
                <c:pt idx="917">
                  <c:v>5491.110833255756</c:v>
                </c:pt>
                <c:pt idx="918">
                  <c:v>5497.2420280358065</c:v>
                </c:pt>
                <c:pt idx="919">
                  <c:v>5503.3732228158569</c:v>
                </c:pt>
                <c:pt idx="920">
                  <c:v>5509.5044175959074</c:v>
                </c:pt>
                <c:pt idx="921">
                  <c:v>5515.6356123759579</c:v>
                </c:pt>
                <c:pt idx="922">
                  <c:v>5521.7668071560083</c:v>
                </c:pt>
                <c:pt idx="923">
                  <c:v>5527.8980019360588</c:v>
                </c:pt>
                <c:pt idx="924">
                  <c:v>5534.0291967161093</c:v>
                </c:pt>
                <c:pt idx="925">
                  <c:v>5540.1603914961597</c:v>
                </c:pt>
                <c:pt idx="926">
                  <c:v>5546.2915862762102</c:v>
                </c:pt>
                <c:pt idx="927">
                  <c:v>5552.4227810562606</c:v>
                </c:pt>
                <c:pt idx="928">
                  <c:v>5558.5539758363111</c:v>
                </c:pt>
                <c:pt idx="929">
                  <c:v>5564.6851706163616</c:v>
                </c:pt>
                <c:pt idx="930">
                  <c:v>5570.816365396412</c:v>
                </c:pt>
                <c:pt idx="931">
                  <c:v>5576.9475601764625</c:v>
                </c:pt>
                <c:pt idx="932">
                  <c:v>5583.078754956513</c:v>
                </c:pt>
                <c:pt idx="933">
                  <c:v>5589.2099497365634</c:v>
                </c:pt>
                <c:pt idx="934">
                  <c:v>5595.3411445166139</c:v>
                </c:pt>
                <c:pt idx="935">
                  <c:v>5601.4723392966644</c:v>
                </c:pt>
                <c:pt idx="936">
                  <c:v>5607.6035340767148</c:v>
                </c:pt>
                <c:pt idx="937">
                  <c:v>5613.7347288567653</c:v>
                </c:pt>
                <c:pt idx="938">
                  <c:v>5619.8659236368158</c:v>
                </c:pt>
                <c:pt idx="939">
                  <c:v>5625.9971184168662</c:v>
                </c:pt>
                <c:pt idx="940">
                  <c:v>5632.1283131969167</c:v>
                </c:pt>
                <c:pt idx="941">
                  <c:v>5638.2595079769671</c:v>
                </c:pt>
                <c:pt idx="942">
                  <c:v>5644.3907027570176</c:v>
                </c:pt>
                <c:pt idx="943">
                  <c:v>5650.5218975370681</c:v>
                </c:pt>
                <c:pt idx="944">
                  <c:v>5656.6530923171185</c:v>
                </c:pt>
                <c:pt idx="945">
                  <c:v>5662.784287097169</c:v>
                </c:pt>
                <c:pt idx="946">
                  <c:v>5668.9154818772195</c:v>
                </c:pt>
                <c:pt idx="947">
                  <c:v>5675.0466766572699</c:v>
                </c:pt>
                <c:pt idx="948">
                  <c:v>5681.1778714373204</c:v>
                </c:pt>
                <c:pt idx="949">
                  <c:v>5687.3090662173709</c:v>
                </c:pt>
                <c:pt idx="950">
                  <c:v>5693.4402609974213</c:v>
                </c:pt>
                <c:pt idx="951">
                  <c:v>5699.5714557774718</c:v>
                </c:pt>
                <c:pt idx="952">
                  <c:v>5705.7026505575222</c:v>
                </c:pt>
                <c:pt idx="953">
                  <c:v>5711.8338453375727</c:v>
                </c:pt>
                <c:pt idx="954">
                  <c:v>5717.9650401176232</c:v>
                </c:pt>
                <c:pt idx="955">
                  <c:v>5724.0962348976736</c:v>
                </c:pt>
                <c:pt idx="956">
                  <c:v>5730.2274296777241</c:v>
                </c:pt>
                <c:pt idx="957">
                  <c:v>5736.3586244577746</c:v>
                </c:pt>
                <c:pt idx="958">
                  <c:v>5742.489819237825</c:v>
                </c:pt>
                <c:pt idx="959">
                  <c:v>5748.6210140178755</c:v>
                </c:pt>
                <c:pt idx="960">
                  <c:v>5754.752208797926</c:v>
                </c:pt>
                <c:pt idx="961">
                  <c:v>5760.8834035779764</c:v>
                </c:pt>
                <c:pt idx="962">
                  <c:v>5767.0145983580269</c:v>
                </c:pt>
                <c:pt idx="963">
                  <c:v>5773.1457931380774</c:v>
                </c:pt>
                <c:pt idx="964">
                  <c:v>5779.2769879181278</c:v>
                </c:pt>
                <c:pt idx="965">
                  <c:v>5785.4081826981783</c:v>
                </c:pt>
                <c:pt idx="966">
                  <c:v>5791.5393774782287</c:v>
                </c:pt>
                <c:pt idx="967">
                  <c:v>5797.6705722582792</c:v>
                </c:pt>
                <c:pt idx="968">
                  <c:v>5803.8017670383297</c:v>
                </c:pt>
                <c:pt idx="969">
                  <c:v>5809.9329618183801</c:v>
                </c:pt>
                <c:pt idx="970">
                  <c:v>5816.0641565984306</c:v>
                </c:pt>
                <c:pt idx="971">
                  <c:v>5822.1953513784811</c:v>
                </c:pt>
                <c:pt idx="972">
                  <c:v>5828.3265461585315</c:v>
                </c:pt>
                <c:pt idx="973">
                  <c:v>5834.457740938582</c:v>
                </c:pt>
                <c:pt idx="974">
                  <c:v>5840.5889357186325</c:v>
                </c:pt>
                <c:pt idx="975">
                  <c:v>5846.7201304986829</c:v>
                </c:pt>
                <c:pt idx="976">
                  <c:v>5852.8513252787334</c:v>
                </c:pt>
                <c:pt idx="977">
                  <c:v>5858.9825200587838</c:v>
                </c:pt>
                <c:pt idx="978">
                  <c:v>5865.1137148388343</c:v>
                </c:pt>
                <c:pt idx="979">
                  <c:v>5871.2449096188848</c:v>
                </c:pt>
                <c:pt idx="980">
                  <c:v>5877.3761043989352</c:v>
                </c:pt>
                <c:pt idx="981">
                  <c:v>5883.5072991789857</c:v>
                </c:pt>
                <c:pt idx="982">
                  <c:v>5889.6384939590362</c:v>
                </c:pt>
                <c:pt idx="983">
                  <c:v>5895.7696887390866</c:v>
                </c:pt>
                <c:pt idx="984">
                  <c:v>5901.9008835191371</c:v>
                </c:pt>
                <c:pt idx="985">
                  <c:v>5908.0320782991876</c:v>
                </c:pt>
                <c:pt idx="986">
                  <c:v>5914.163273079238</c:v>
                </c:pt>
                <c:pt idx="987">
                  <c:v>5920.2944678592885</c:v>
                </c:pt>
                <c:pt idx="988">
                  <c:v>5926.425662639339</c:v>
                </c:pt>
                <c:pt idx="989">
                  <c:v>5932.5568574193894</c:v>
                </c:pt>
                <c:pt idx="990">
                  <c:v>5938.6880521994399</c:v>
                </c:pt>
                <c:pt idx="991">
                  <c:v>5944.8192469794903</c:v>
                </c:pt>
                <c:pt idx="992">
                  <c:v>5950.9504417595408</c:v>
                </c:pt>
                <c:pt idx="993">
                  <c:v>5957.0816365395913</c:v>
                </c:pt>
                <c:pt idx="994">
                  <c:v>5963.2128313196417</c:v>
                </c:pt>
                <c:pt idx="995">
                  <c:v>5969.3440260996922</c:v>
                </c:pt>
                <c:pt idx="996">
                  <c:v>5975.4752208797427</c:v>
                </c:pt>
                <c:pt idx="997">
                  <c:v>5981.6064156597931</c:v>
                </c:pt>
                <c:pt idx="998">
                  <c:v>5987.7376104398436</c:v>
                </c:pt>
                <c:pt idx="999">
                  <c:v>5993.8688052198941</c:v>
                </c:pt>
                <c:pt idx="1000">
                  <c:v>5999.9999999999445</c:v>
                </c:pt>
              </c:numCache>
            </c:numRef>
          </c:xVal>
          <c:yVal>
            <c:numRef>
              <c:f>T!$D$11:$D$1011</c:f>
              <c:numCache>
                <c:formatCode>0.00</c:formatCode>
                <c:ptCount val="1001"/>
                <c:pt idx="0">
                  <c:v>0</c:v>
                </c:pt>
                <c:pt idx="1">
                  <c:v>-38.794578889876412</c:v>
                </c:pt>
                <c:pt idx="2">
                  <c:v>-54.733785976549164</c:v>
                </c:pt>
                <c:pt idx="3">
                  <c:v>-66.876009525615601</c:v>
                </c:pt>
                <c:pt idx="4">
                  <c:v>-77.038662212273962</c:v>
                </c:pt>
                <c:pt idx="5">
                  <c:v>-85.927570643360283</c:v>
                </c:pt>
                <c:pt idx="6">
                  <c:v>-93.905651837956555</c:v>
                </c:pt>
                <c:pt idx="7">
                  <c:v>-101.1890414195599</c:v>
                </c:pt>
                <c:pt idx="8">
                  <c:v>-107.91891997422394</c:v>
                </c:pt>
                <c:pt idx="9">
                  <c:v>-114.19360040790386</c:v>
                </c:pt>
                <c:pt idx="10">
                  <c:v>-120.08484577470578</c:v>
                </c:pt>
                <c:pt idx="11">
                  <c:v>-125.64696971878116</c:v>
                </c:pt>
                <c:pt idx="12">
                  <c:v>-130.92227677418683</c:v>
                </c:pt>
                <c:pt idx="13">
                  <c:v>-135.94449621675358</c:v>
                </c:pt>
                <c:pt idx="14">
                  <c:v>-140.74104642653043</c:v>
                </c:pt>
                <c:pt idx="15">
                  <c:v>-145.33458286770826</c:v>
                </c:pt>
                <c:pt idx="16">
                  <c:v>-149.74408881245958</c:v>
                </c:pt>
                <c:pt idx="17">
                  <c:v>-153.9856639134525</c:v>
                </c:pt>
                <c:pt idx="18">
                  <c:v>-158.07310711565634</c:v>
                </c:pt>
                <c:pt idx="19">
                  <c:v>-162.01835595223972</c:v>
                </c:pt>
                <c:pt idx="20">
                  <c:v>-165.83182328129237</c:v>
                </c:pt>
                <c:pt idx="21">
                  <c:v>-169.52265932327998</c:v>
                </c:pt>
                <c:pt idx="22">
                  <c:v>-173.09895832885931</c:v>
                </c:pt>
                <c:pt idx="23">
                  <c:v>-176.56792355613052</c:v>
                </c:pt>
                <c:pt idx="24">
                  <c:v>-179.93600041086256</c:v>
                </c:pt>
                <c:pt idx="25">
                  <c:v>-183.20898496190358</c:v>
                </c:pt>
                <c:pt idx="26">
                  <c:v>-186.39211318774989</c:v>
                </c:pt>
                <c:pt idx="27">
                  <c:v>-189.49013498458496</c:v>
                </c:pt>
                <c:pt idx="28">
                  <c:v>-192.50737600537559</c:v>
                </c:pt>
                <c:pt idx="29">
                  <c:v>-195.44778969395509</c:v>
                </c:pt>
                <c:pt idx="30">
                  <c:v>-198.31500135325675</c:v>
                </c:pt>
                <c:pt idx="31">
                  <c:v>-201.11234569217717</c:v>
                </c:pt>
                <c:pt idx="32">
                  <c:v>-203.84289899552115</c:v>
                </c:pt>
                <c:pt idx="33">
                  <c:v>-206.50950683118518</c:v>
                </c:pt>
                <c:pt idx="34">
                  <c:v>-209.11480803035678</c:v>
                </c:pt>
                <c:pt idx="35">
                  <c:v>-211.66125553712425</c:v>
                </c:pt>
                <c:pt idx="36">
                  <c:v>-214.15113461416317</c:v>
                </c:pt>
                <c:pt idx="37">
                  <c:v>-216.5865788040866</c:v>
                </c:pt>
                <c:pt idx="38">
                  <c:v>-218.96958397649226</c:v>
                </c:pt>
                <c:pt idx="39">
                  <c:v>-221.30202073479356</c:v>
                </c:pt>
                <c:pt idx="40">
                  <c:v>-223.58564541165464</c:v>
                </c:pt>
                <c:pt idx="41">
                  <c:v>-225.82210984500139</c:v>
                </c:pt>
                <c:pt idx="42">
                  <c:v>-228.01297009641678</c:v>
                </c:pt>
                <c:pt idx="43">
                  <c:v>-230.15969424891517</c:v>
                </c:pt>
                <c:pt idx="44">
                  <c:v>-232.26366940056513</c:v>
                </c:pt>
                <c:pt idx="45">
                  <c:v>-234.32620795338028</c:v>
                </c:pt>
                <c:pt idx="46">
                  <c:v>-236.34855328266229</c:v>
                </c:pt>
                <c:pt idx="47">
                  <c:v>-238.33188486006114</c:v>
                </c:pt>
                <c:pt idx="48">
                  <c:v>-240.27732289356115</c:v>
                </c:pt>
                <c:pt idx="49">
                  <c:v>-242.18593253913355</c:v>
                </c:pt>
                <c:pt idx="50">
                  <c:v>-244.05872773159055</c:v>
                </c:pt>
                <c:pt idx="51">
                  <c:v>-245.89667467605821</c:v>
                </c:pt>
                <c:pt idx="52">
                  <c:v>-247.70069503624975</c:v>
                </c:pt>
                <c:pt idx="53">
                  <c:v>-249.47166885124261</c:v>
                </c:pt>
                <c:pt idx="54">
                  <c:v>-251.21043720861007</c:v>
                </c:pt>
                <c:pt idx="55">
                  <c:v>-252.91780469843246</c:v>
                </c:pt>
                <c:pt idx="56">
                  <c:v>-254.59454166984642</c:v>
                </c:pt>
                <c:pt idx="57">
                  <c:v>-256.24138630929809</c:v>
                </c:pt>
                <c:pt idx="58">
                  <c:v>-257.85904655749715</c:v>
                </c:pt>
                <c:pt idx="59">
                  <c:v>-259.44820188018753</c:v>
                </c:pt>
                <c:pt idx="60">
                  <c:v>-261.00950490619675</c:v>
                </c:pt>
                <c:pt idx="61">
                  <c:v>-262.5435829447826</c:v>
                </c:pt>
                <c:pt idx="62">
                  <c:v>-264.0510393930266</c:v>
                </c:pt>
                <c:pt idx="63">
                  <c:v>-265.53245504290896</c:v>
                </c:pt>
                <c:pt idx="64">
                  <c:v>-266.98838929671234</c:v>
                </c:pt>
                <c:pt idx="65">
                  <c:v>-268.41938129853577</c:v>
                </c:pt>
                <c:pt idx="66">
                  <c:v>-269.8259509889254</c:v>
                </c:pt>
                <c:pt idx="67">
                  <c:v>-271.20860008894823</c:v>
                </c:pt>
                <c:pt idx="68">
                  <c:v>-272.56781301942664</c:v>
                </c:pt>
                <c:pt idx="69">
                  <c:v>-273.90405776050818</c:v>
                </c:pt>
                <c:pt idx="70">
                  <c:v>-275.21778665626857</c:v>
                </c:pt>
                <c:pt idx="71">
                  <c:v>-276.50943716860348</c:v>
                </c:pt>
                <c:pt idx="72">
                  <c:v>-277.7794325842903</c:v>
                </c:pt>
                <c:pt idx="73">
                  <c:v>-279.02818267874733</c:v>
                </c:pt>
                <c:pt idx="74">
                  <c:v>-280.25608433970768</c:v>
                </c:pt>
                <c:pt idx="75">
                  <c:v>-281.46352215374856</c:v>
                </c:pt>
                <c:pt idx="76">
                  <c:v>-282.65086895836015</c:v>
                </c:pt>
                <c:pt idx="77">
                  <c:v>-283.81848636201539</c:v>
                </c:pt>
                <c:pt idx="78">
                  <c:v>-284.966725234492</c:v>
                </c:pt>
                <c:pt idx="79">
                  <c:v>-286.09592616951625</c:v>
                </c:pt>
                <c:pt idx="80">
                  <c:v>-287.20641992162729</c:v>
                </c:pt>
                <c:pt idx="81">
                  <c:v>-288.29852781900951</c:v>
                </c:pt>
                <c:pt idx="82">
                  <c:v>-289.37256215389885</c:v>
                </c:pt>
                <c:pt idx="83">
                  <c:v>-290.42882655204863</c:v>
                </c:pt>
                <c:pt idx="84">
                  <c:v>-291.46761632261791</c:v>
                </c:pt>
                <c:pt idx="85">
                  <c:v>-292.48921878974977</c:v>
                </c:pt>
                <c:pt idx="86">
                  <c:v>-293.4939136070015</c:v>
                </c:pt>
                <c:pt idx="87">
                  <c:v>-294.48197305571034</c:v>
                </c:pt>
                <c:pt idx="88">
                  <c:v>-295.45366232829303</c:v>
                </c:pt>
                <c:pt idx="89">
                  <c:v>-296.409239797407</c:v>
                </c:pt>
                <c:pt idx="90">
                  <c:v>-297.34895727183277</c:v>
                </c:pt>
                <c:pt idx="91">
                  <c:v>-298.27306023987649</c:v>
                </c:pt>
                <c:pt idx="92">
                  <c:v>-299.18178810103427</c:v>
                </c:pt>
                <c:pt idx="93">
                  <c:v>-300.07537438661058</c:v>
                </c:pt>
                <c:pt idx="94">
                  <c:v>-300.95404696993086</c:v>
                </c:pt>
                <c:pt idx="95">
                  <c:v>-301.81802826675022</c:v>
                </c:pt>
                <c:pt idx="96">
                  <c:v>-302.66753542641243</c:v>
                </c:pt>
                <c:pt idx="97">
                  <c:v>-303.50278051428529</c:v>
                </c:pt>
                <c:pt idx="98">
                  <c:v>-304.32397068595441</c:v>
                </c:pt>
                <c:pt idx="99">
                  <c:v>-305.13130835363319</c:v>
                </c:pt>
                <c:pt idx="100">
                  <c:v>-305.92499134521142</c:v>
                </c:pt>
                <c:pt idx="101">
                  <c:v>-306.70521305634264</c:v>
                </c:pt>
                <c:pt idx="102">
                  <c:v>-307.47216259594211</c:v>
                </c:pt>
                <c:pt idx="103">
                  <c:v>-308.2260249254436</c:v>
                </c:pt>
                <c:pt idx="104">
                  <c:v>-308.96698099214319</c:v>
                </c:pt>
                <c:pt idx="105">
                  <c:v>-309.69520785693777</c:v>
                </c:pt>
                <c:pt idx="106">
                  <c:v>-310.4108788167444</c:v>
                </c:pt>
                <c:pt idx="107">
                  <c:v>-311.11416352187507</c:v>
                </c:pt>
                <c:pt idx="108">
                  <c:v>-311.80522808861798</c:v>
                </c:pt>
                <c:pt idx="109">
                  <c:v>-312.48423520726612</c:v>
                </c:pt>
                <c:pt idx="110">
                  <c:v>-313.15134424582055</c:v>
                </c:pt>
                <c:pt idx="111">
                  <c:v>-313.80671134957691</c:v>
                </c:pt>
                <c:pt idx="112">
                  <c:v>-314.45048953679873</c:v>
                </c:pt>
                <c:pt idx="113">
                  <c:v>-315.082828790664</c:v>
                </c:pt>
                <c:pt idx="114">
                  <c:v>-315.70387614766378</c:v>
                </c:pt>
                <c:pt idx="115">
                  <c:v>-316.31377578262033</c:v>
                </c:pt>
                <c:pt idx="116">
                  <c:v>-316.9126690904834</c:v>
                </c:pt>
                <c:pt idx="117">
                  <c:v>-317.50069476505485</c:v>
                </c:pt>
                <c:pt idx="118">
                  <c:v>-318.07798887478168</c:v>
                </c:pt>
                <c:pt idx="119">
                  <c:v>-318.64468493575424</c:v>
                </c:pt>
                <c:pt idx="120">
                  <c:v>-319.20091398203232</c:v>
                </c:pt>
                <c:pt idx="121">
                  <c:v>-319.74680463342338</c:v>
                </c:pt>
                <c:pt idx="122">
                  <c:v>-320.28248316082193</c:v>
                </c:pt>
                <c:pt idx="123">
                  <c:v>-320.80807354922206</c:v>
                </c:pt>
                <c:pt idx="124">
                  <c:v>-321.32369755850107</c:v>
                </c:pt>
                <c:pt idx="125">
                  <c:v>-321.8294747820745</c:v>
                </c:pt>
                <c:pt idx="126">
                  <c:v>-322.32552270351147</c:v>
                </c:pt>
                <c:pt idx="127">
                  <c:v>-322.81195675119909</c:v>
                </c:pt>
                <c:pt idx="128">
                  <c:v>-323.2888903511377</c:v>
                </c:pt>
                <c:pt idx="129">
                  <c:v>-323.75643497794664</c:v>
                </c:pt>
                <c:pt idx="130">
                  <c:v>-324.21470020415387</c:v>
                </c:pt>
                <c:pt idx="131">
                  <c:v>-324.66379374784128</c:v>
                </c:pt>
                <c:pt idx="132">
                  <c:v>-325.103821518713</c:v>
                </c:pt>
                <c:pt idx="133">
                  <c:v>-325.53488766265093</c:v>
                </c:pt>
                <c:pt idx="134">
                  <c:v>-325.95709460481851</c:v>
                </c:pt>
                <c:pt idx="135">
                  <c:v>-326.37054309137125</c:v>
                </c:pt>
                <c:pt idx="136">
                  <c:v>-326.77533222982976</c:v>
                </c:pt>
                <c:pt idx="137">
                  <c:v>-327.17155952816665</c:v>
                </c:pt>
                <c:pt idx="138">
                  <c:v>-327.55932093265972</c:v>
                </c:pt>
                <c:pt idx="139">
                  <c:v>-327.93871086455835</c:v>
                </c:pt>
                <c:pt idx="140">
                  <c:v>-328.30982225560916</c:v>
                </c:pt>
                <c:pt idx="141">
                  <c:v>-328.67274658248442</c:v>
                </c:pt>
                <c:pt idx="142">
                  <c:v>-329.02757390015518</c:v>
                </c:pt>
                <c:pt idx="143">
                  <c:v>-329.37439287424979</c:v>
                </c:pt>
                <c:pt idx="144">
                  <c:v>-329.71329081243437</c:v>
                </c:pt>
                <c:pt idx="145">
                  <c:v>-330.04435369485304</c:v>
                </c:pt>
                <c:pt idx="146">
                  <c:v>-330.36766620366183</c:v>
                </c:pt>
                <c:pt idx="147">
                  <c:v>-330.68331175168981</c:v>
                </c:pt>
                <c:pt idx="148">
                  <c:v>-330.99137251025985</c:v>
                </c:pt>
                <c:pt idx="149">
                  <c:v>-331.29192943619847</c:v>
                </c:pt>
                <c:pt idx="150">
                  <c:v>-331.58506229806466</c:v>
                </c:pt>
                <c:pt idx="151">
                  <c:v>-331.87084970162482</c:v>
                </c:pt>
                <c:pt idx="152">
                  <c:v>-332.14936911460268</c:v>
                </c:pt>
                <c:pt idx="153">
                  <c:v>-332.42069689072628</c:v>
                </c:pt>
                <c:pt idx="154">
                  <c:v>-332.68490829309951</c:v>
                </c:pt>
                <c:pt idx="155">
                  <c:v>-332.94207751692085</c:v>
                </c:pt>
                <c:pt idx="156">
                  <c:v>-333.19227771157165</c:v>
                </c:pt>
                <c:pt idx="157">
                  <c:v>-333.4355810020952</c:v>
                </c:pt>
                <c:pt idx="158">
                  <c:v>-333.67205851008833</c:v>
                </c:pt>
                <c:pt idx="159">
                  <c:v>-333.90178037402478</c:v>
                </c:pt>
                <c:pt idx="160">
                  <c:v>-334.12481576902996</c:v>
                </c:pt>
                <c:pt idx="161">
                  <c:v>-334.34123292612452</c:v>
                </c:pt>
                <c:pt idx="162">
                  <c:v>-334.55109915095557</c:v>
                </c:pt>
                <c:pt idx="163">
                  <c:v>-334.75448084203146</c:v>
                </c:pt>
                <c:pt idx="164">
                  <c:v>-334.95144350847693</c:v>
                </c:pt>
                <c:pt idx="165">
                  <c:v>-335.14205178732459</c:v>
                </c:pt>
                <c:pt idx="166">
                  <c:v>-335.32636946035626</c:v>
                </c:pt>
                <c:pt idx="167">
                  <c:v>-335.50445947051105</c:v>
                </c:pt>
                <c:pt idx="168">
                  <c:v>-335.67638393787155</c:v>
                </c:pt>
                <c:pt idx="169">
                  <c:v>-335.84220417524358</c:v>
                </c:pt>
                <c:pt idx="170">
                  <c:v>-336.00198070334056</c:v>
                </c:pt>
                <c:pt idx="171">
                  <c:v>-336.1557732655869</c:v>
                </c:pt>
                <c:pt idx="172">
                  <c:v>-336.30364084255035</c:v>
                </c:pt>
                <c:pt idx="173">
                  <c:v>-336.44564166601572</c:v>
                </c:pt>
                <c:pt idx="174">
                  <c:v>-336.58183323271203</c:v>
                </c:pt>
                <c:pt idx="175">
                  <c:v>-336.71227231770121</c:v>
                </c:pt>
                <c:pt idx="176">
                  <c:v>-336.83701498744125</c:v>
                </c:pt>
                <c:pt idx="177">
                  <c:v>-336.95611661253247</c:v>
                </c:pt>
                <c:pt idx="178">
                  <c:v>-337.06963188015561</c:v>
                </c:pt>
                <c:pt idx="179">
                  <c:v>-337.1776148062134</c:v>
                </c:pt>
                <c:pt idx="180">
                  <c:v>-337.2801187471814</c:v>
                </c:pt>
                <c:pt idx="181">
                  <c:v>-337.37719641167985</c:v>
                </c:pt>
                <c:pt idx="182">
                  <c:v>-337.46889987177155</c:v>
                </c:pt>
                <c:pt idx="183">
                  <c:v>-337.55528057399681</c:v>
                </c:pt>
                <c:pt idx="184">
                  <c:v>-337.63638935015064</c:v>
                </c:pt>
                <c:pt idx="185">
                  <c:v>-337.71227642781167</c:v>
                </c:pt>
                <c:pt idx="186">
                  <c:v>-337.78299144062782</c:v>
                </c:pt>
                <c:pt idx="187">
                  <c:v>-337.84858343836822</c:v>
                </c:pt>
                <c:pt idx="188">
                  <c:v>-337.90910089674554</c:v>
                </c:pt>
                <c:pt idx="189">
                  <c:v>-337.96459172701674</c:v>
                </c:pt>
                <c:pt idx="190">
                  <c:v>-338.01510328536801</c:v>
                </c:pt>
                <c:pt idx="191">
                  <c:v>-338.0606823820907</c:v>
                </c:pt>
                <c:pt idx="192">
                  <c:v>-338.1013752905518</c:v>
                </c:pt>
                <c:pt idx="193">
                  <c:v>-338.1372277559679</c:v>
                </c:pt>
                <c:pt idx="194">
                  <c:v>-338.16828500398549</c:v>
                </c:pt>
                <c:pt idx="195">
                  <c:v>-338.19459174907377</c:v>
                </c:pt>
                <c:pt idx="196">
                  <c:v>-338.21619220273521</c:v>
                </c:pt>
                <c:pt idx="197">
                  <c:v>-338.233130081539</c:v>
                </c:pt>
                <c:pt idx="198">
                  <c:v>-338.24544861498134</c:v>
                </c:pt>
                <c:pt idx="199">
                  <c:v>-338.25319055317794</c:v>
                </c:pt>
                <c:pt idx="200">
                  <c:v>-338.25639817439304</c:v>
                </c:pt>
                <c:pt idx="201">
                  <c:v>-338.25511329240919</c:v>
                </c:pt>
                <c:pt idx="202">
                  <c:v>-338.24937726374145</c:v>
                </c:pt>
                <c:pt idx="203">
                  <c:v>-338.23923099470221</c:v>
                </c:pt>
                <c:pt idx="204">
                  <c:v>-338.22471494831711</c:v>
                </c:pt>
                <c:pt idx="205">
                  <c:v>-338.20586915109908</c:v>
                </c:pt>
                <c:pt idx="206">
                  <c:v>-338.18273319968233</c:v>
                </c:pt>
                <c:pt idx="207">
                  <c:v>-338.15534626732079</c:v>
                </c:pt>
                <c:pt idx="208">
                  <c:v>-338.1237471102541</c:v>
                </c:pt>
                <c:pt idx="209">
                  <c:v>-338.08797407394411</c:v>
                </c:pt>
                <c:pt idx="210">
                  <c:v>-338.0480650991862</c:v>
                </c:pt>
                <c:pt idx="211">
                  <c:v>-338.00405772809813</c:v>
                </c:pt>
                <c:pt idx="212">
                  <c:v>-337.95598910998825</c:v>
                </c:pt>
                <c:pt idx="213">
                  <c:v>-337.90389600710876</c:v>
                </c:pt>
                <c:pt idx="214">
                  <c:v>-337.84781480029386</c:v>
                </c:pt>
                <c:pt idx="215">
                  <c:v>-337.78778149448829</c:v>
                </c:pt>
                <c:pt idx="216">
                  <c:v>-337.72383172416704</c:v>
                </c:pt>
                <c:pt idx="217">
                  <c:v>-337.65600075864972</c:v>
                </c:pt>
                <c:pt idx="218">
                  <c:v>-337.58432350731204</c:v>
                </c:pt>
                <c:pt idx="219">
                  <c:v>-337.50883452469731</c:v>
                </c:pt>
                <c:pt idx="220">
                  <c:v>-337.42956801552907</c:v>
                </c:pt>
                <c:pt idx="221">
                  <c:v>-337.3465578396295</c:v>
                </c:pt>
                <c:pt idx="222">
                  <c:v>-337.25983751674278</c:v>
                </c:pt>
                <c:pt idx="223">
                  <c:v>-337.16944023126888</c:v>
                </c:pt>
                <c:pt idx="224">
                  <c:v>-337.07539883690714</c:v>
                </c:pt>
                <c:pt idx="225">
                  <c:v>-336.97774586121415</c:v>
                </c:pt>
                <c:pt idx="226">
                  <c:v>-336.87651351007599</c:v>
                </c:pt>
                <c:pt idx="227">
                  <c:v>-336.77173367209792</c:v>
                </c:pt>
                <c:pt idx="228">
                  <c:v>-336.66343792291281</c:v>
                </c:pt>
                <c:pt idx="229">
                  <c:v>-336.55165752941127</c:v>
                </c:pt>
                <c:pt idx="230">
                  <c:v>-336.43642345389389</c:v>
                </c:pt>
                <c:pt idx="231">
                  <c:v>-336.31776635814822</c:v>
                </c:pt>
                <c:pt idx="232">
                  <c:v>-336.19571660745197</c:v>
                </c:pt>
                <c:pt idx="233">
                  <c:v>-336.07030427450451</c:v>
                </c:pt>
                <c:pt idx="234">
                  <c:v>-335.94155914328701</c:v>
                </c:pt>
                <c:pt idx="235">
                  <c:v>-335.80951071285506</c:v>
                </c:pt>
                <c:pt idx="236">
                  <c:v>-335.67418820106269</c:v>
                </c:pt>
                <c:pt idx="237">
                  <c:v>-335.53562054822163</c:v>
                </c:pt>
                <c:pt idx="238">
                  <c:v>-335.39383642069532</c:v>
                </c:pt>
                <c:pt idx="239">
                  <c:v>-335.2488642144308</c:v>
                </c:pt>
                <c:pt idx="240">
                  <c:v>-335.10073205842826</c:v>
                </c:pt>
                <c:pt idx="241">
                  <c:v>-334.94946781815145</c:v>
                </c:pt>
                <c:pt idx="242">
                  <c:v>-334.79509909887804</c:v>
                </c:pt>
                <c:pt idx="243">
                  <c:v>-334.6376532489931</c:v>
                </c:pt>
                <c:pt idx="244">
                  <c:v>-334.47715736322613</c:v>
                </c:pt>
                <c:pt idx="245">
                  <c:v>-334.31363828583295</c:v>
                </c:pt>
                <c:pt idx="246">
                  <c:v>-334.14712261372301</c:v>
                </c:pt>
                <c:pt idx="247">
                  <c:v>-333.97763669953542</c:v>
                </c:pt>
                <c:pt idx="248">
                  <c:v>-333.80520665466133</c:v>
                </c:pt>
                <c:pt idx="249">
                  <c:v>-333.6298583522173</c:v>
                </c:pt>
                <c:pt idx="250">
                  <c:v>-333.45161742996822</c:v>
                </c:pt>
                <c:pt idx="251">
                  <c:v>-333.27050929320222</c:v>
                </c:pt>
                <c:pt idx="252">
                  <c:v>-333.08655911755807</c:v>
                </c:pt>
                <c:pt idx="253">
                  <c:v>-332.8997918518055</c:v>
                </c:pt>
                <c:pt idx="254">
                  <c:v>-332.71023222058085</c:v>
                </c:pt>
                <c:pt idx="255">
                  <c:v>-332.51790472707791</c:v>
                </c:pt>
                <c:pt idx="256">
                  <c:v>-332.32283365569435</c:v>
                </c:pt>
                <c:pt idx="257">
                  <c:v>-332.12504307463627</c:v>
                </c:pt>
                <c:pt idx="258">
                  <c:v>-331.92455683848073</c:v>
                </c:pt>
                <c:pt idx="259">
                  <c:v>-331.72139859069654</c:v>
                </c:pt>
                <c:pt idx="260">
                  <c:v>-331.51559176612579</c:v>
                </c:pt>
                <c:pt idx="261">
                  <c:v>-331.30715959342501</c:v>
                </c:pt>
                <c:pt idx="262">
                  <c:v>-331.09612509746847</c:v>
                </c:pt>
                <c:pt idx="263">
                  <c:v>-330.88251110171313</c:v>
                </c:pt>
                <c:pt idx="264">
                  <c:v>-330.66634023052688</c:v>
                </c:pt>
                <c:pt idx="265">
                  <c:v>-330.44763491147995</c:v>
                </c:pt>
                <c:pt idx="266">
                  <c:v>-330.22641737760119</c:v>
                </c:pt>
                <c:pt idx="267">
                  <c:v>-330.00270966959891</c:v>
                </c:pt>
                <c:pt idx="268">
                  <c:v>-329.77653363804762</c:v>
                </c:pt>
                <c:pt idx="269">
                  <c:v>-329.54791094554139</c:v>
                </c:pt>
                <c:pt idx="270">
                  <c:v>-329.31686306881409</c:v>
                </c:pt>
                <c:pt idx="271">
                  <c:v>-329.08341130082698</c:v>
                </c:pt>
                <c:pt idx="272">
                  <c:v>-328.84757675282532</c:v>
                </c:pt>
                <c:pt idx="273">
                  <c:v>-328.60938035636354</c:v>
                </c:pt>
                <c:pt idx="274">
                  <c:v>-328.36884286529931</c:v>
                </c:pt>
                <c:pt idx="275">
                  <c:v>-328.12598485775908</c:v>
                </c:pt>
                <c:pt idx="276">
                  <c:v>-327.88082673807264</c:v>
                </c:pt>
                <c:pt idx="277">
                  <c:v>-327.63338873868054</c:v>
                </c:pt>
                <c:pt idx="278">
                  <c:v>-327.38369092201174</c:v>
                </c:pt>
                <c:pt idx="279">
                  <c:v>-327.13175318233471</c:v>
                </c:pt>
                <c:pt idx="280">
                  <c:v>-326.87759524758064</c:v>
                </c:pt>
                <c:pt idx="281">
                  <c:v>-326.6212366811402</c:v>
                </c:pt>
                <c:pt idx="282">
                  <c:v>-326.36269688363421</c:v>
                </c:pt>
                <c:pt idx="283">
                  <c:v>-326.10199509465798</c:v>
                </c:pt>
                <c:pt idx="284">
                  <c:v>-325.83915039450147</c:v>
                </c:pt>
                <c:pt idx="285">
                  <c:v>-325.57418170584378</c:v>
                </c:pt>
                <c:pt idx="286">
                  <c:v>-325.30710779542352</c:v>
                </c:pt>
                <c:pt idx="287">
                  <c:v>-325.03794727568544</c:v>
                </c:pt>
                <c:pt idx="288">
                  <c:v>-324.76671860640334</c:v>
                </c:pt>
                <c:pt idx="289">
                  <c:v>-324.49344009628049</c:v>
                </c:pt>
                <c:pt idx="290">
                  <c:v>-324.21812990452651</c:v>
                </c:pt>
                <c:pt idx="291">
                  <c:v>-323.94080604241316</c:v>
                </c:pt>
                <c:pt idx="292">
                  <c:v>-323.6614863748074</c:v>
                </c:pt>
                <c:pt idx="293">
                  <c:v>-323.38018862168303</c:v>
                </c:pt>
                <c:pt idx="294">
                  <c:v>-323.09693035961232</c:v>
                </c:pt>
                <c:pt idx="295">
                  <c:v>-322.81172902323533</c:v>
                </c:pt>
                <c:pt idx="296">
                  <c:v>-322.52460190671064</c:v>
                </c:pt>
                <c:pt idx="297">
                  <c:v>-322.23556616514452</c:v>
                </c:pt>
                <c:pt idx="298">
                  <c:v>-321.94463881600177</c:v>
                </c:pt>
                <c:pt idx="299">
                  <c:v>-321.65183674049621</c:v>
                </c:pt>
                <c:pt idx="300">
                  <c:v>-321.35717668496329</c:v>
                </c:pt>
                <c:pt idx="301">
                  <c:v>-321.06067526221324</c:v>
                </c:pt>
                <c:pt idx="302">
                  <c:v>-320.76234895286615</c:v>
                </c:pt>
                <c:pt idx="303">
                  <c:v>-320.46221410666914</c:v>
                </c:pt>
                <c:pt idx="304">
                  <c:v>-320.16028694379617</c:v>
                </c:pt>
                <c:pt idx="305">
                  <c:v>-319.85658355612975</c:v>
                </c:pt>
                <c:pt idx="306">
                  <c:v>-319.55111990852612</c:v>
                </c:pt>
                <c:pt idx="307">
                  <c:v>-319.24391184006356</c:v>
                </c:pt>
                <c:pt idx="308">
                  <c:v>-318.93497506527399</c:v>
                </c:pt>
                <c:pt idx="309">
                  <c:v>-318.62432517535836</c:v>
                </c:pt>
                <c:pt idx="310">
                  <c:v>-318.31197763938633</c:v>
                </c:pt>
                <c:pt idx="311">
                  <c:v>-317.99794780548012</c:v>
                </c:pt>
                <c:pt idx="312">
                  <c:v>-317.68225090198274</c:v>
                </c:pt>
                <c:pt idx="313">
                  <c:v>-317.36490203861104</c:v>
                </c:pt>
                <c:pt idx="314">
                  <c:v>-317.04591620759447</c:v>
                </c:pt>
                <c:pt idx="315">
                  <c:v>-316.7253082847979</c:v>
                </c:pt>
                <c:pt idx="316">
                  <c:v>-316.40309303083166</c:v>
                </c:pt>
                <c:pt idx="317">
                  <c:v>-316.07928509214537</c:v>
                </c:pt>
                <c:pt idx="318">
                  <c:v>-315.75389900210985</c:v>
                </c:pt>
                <c:pt idx="319">
                  <c:v>-315.42694918208355</c:v>
                </c:pt>
                <c:pt idx="320">
                  <c:v>-315.09844994246663</c:v>
                </c:pt>
                <c:pt idx="321">
                  <c:v>-314.76841548374091</c:v>
                </c:pt>
                <c:pt idx="322">
                  <c:v>-314.43685989749724</c:v>
                </c:pt>
                <c:pt idx="323">
                  <c:v>-314.10379716745001</c:v>
                </c:pt>
                <c:pt idx="324">
                  <c:v>-313.76924117043836</c:v>
                </c:pt>
                <c:pt idx="325">
                  <c:v>-313.43320567741557</c:v>
                </c:pt>
                <c:pt idx="326">
                  <c:v>-313.09570435442555</c:v>
                </c:pt>
                <c:pt idx="327">
                  <c:v>-312.75675076356822</c:v>
                </c:pt>
                <c:pt idx="328">
                  <c:v>-312.41635836395153</c:v>
                </c:pt>
                <c:pt idx="329">
                  <c:v>-312.07454051263318</c:v>
                </c:pt>
                <c:pt idx="330">
                  <c:v>-311.73131046554983</c:v>
                </c:pt>
                <c:pt idx="331">
                  <c:v>-311.38668137843524</c:v>
                </c:pt>
                <c:pt idx="332">
                  <c:v>-311.04066630772769</c:v>
                </c:pt>
                <c:pt idx="333">
                  <c:v>-310.69327821146555</c:v>
                </c:pt>
                <c:pt idx="334">
                  <c:v>-310.3445299501725</c:v>
                </c:pt>
                <c:pt idx="335">
                  <c:v>-309.99443428773213</c:v>
                </c:pt>
                <c:pt idx="336">
                  <c:v>-309.64300389225184</c:v>
                </c:pt>
                <c:pt idx="337">
                  <c:v>-309.29025133691619</c:v>
                </c:pt>
                <c:pt idx="338">
                  <c:v>-308.93618910083092</c:v>
                </c:pt>
                <c:pt idx="339">
                  <c:v>-308.58082956985544</c:v>
                </c:pt>
                <c:pt idx="340">
                  <c:v>-308.22418503742705</c:v>
                </c:pt>
                <c:pt idx="341">
                  <c:v>-307.86626770537418</c:v>
                </c:pt>
                <c:pt idx="342">
                  <c:v>-307.50708968472071</c:v>
                </c:pt>
                <c:pt idx="343">
                  <c:v>-307.14666299648053</c:v>
                </c:pt>
                <c:pt idx="344">
                  <c:v>-306.78499957244304</c:v>
                </c:pt>
                <c:pt idx="345">
                  <c:v>-306.42211125594906</c:v>
                </c:pt>
                <c:pt idx="346">
                  <c:v>-306.05800980265815</c:v>
                </c:pt>
                <c:pt idx="347">
                  <c:v>-305.69270688130689</c:v>
                </c:pt>
                <c:pt idx="348">
                  <c:v>-305.32621407445794</c:v>
                </c:pt>
                <c:pt idx="349">
                  <c:v>-304.95854287924129</c:v>
                </c:pt>
                <c:pt idx="350">
                  <c:v>-304.58970470808634</c:v>
                </c:pt>
                <c:pt idx="351">
                  <c:v>-304.21971088944537</c:v>
                </c:pt>
                <c:pt idx="352">
                  <c:v>-303.84857266850992</c:v>
                </c:pt>
                <c:pt idx="353">
                  <c:v>-303.47630120791769</c:v>
                </c:pt>
                <c:pt idx="354">
                  <c:v>-303.10290758845184</c:v>
                </c:pt>
                <c:pt idx="355">
                  <c:v>-302.72840280973276</c:v>
                </c:pt>
                <c:pt idx="356">
                  <c:v>-302.3527977909016</c:v>
                </c:pt>
                <c:pt idx="357">
                  <c:v>-301.97610337129612</c:v>
                </c:pt>
                <c:pt idx="358">
                  <c:v>-301.59833031111918</c:v>
                </c:pt>
                <c:pt idx="359">
                  <c:v>-301.21948929209964</c:v>
                </c:pt>
                <c:pt idx="360">
                  <c:v>-300.83959091814552</c:v>
                </c:pt>
                <c:pt idx="361">
                  <c:v>-300.45864571599077</c:v>
                </c:pt>
                <c:pt idx="362">
                  <c:v>-300.07666413583365</c:v>
                </c:pt>
                <c:pt idx="363">
                  <c:v>-299.69365655196924</c:v>
                </c:pt>
                <c:pt idx="364">
                  <c:v>-299.3096332634143</c:v>
                </c:pt>
                <c:pt idx="365">
                  <c:v>-298.92460449452517</c:v>
                </c:pt>
                <c:pt idx="366">
                  <c:v>-298.53858039560942</c:v>
                </c:pt>
                <c:pt idx="367">
                  <c:v>-298.15157104353011</c:v>
                </c:pt>
                <c:pt idx="368">
                  <c:v>-297.76358644230424</c:v>
                </c:pt>
                <c:pt idx="369">
                  <c:v>-297.37463652369405</c:v>
                </c:pt>
                <c:pt idx="370">
                  <c:v>-296.98473114779227</c:v>
                </c:pt>
                <c:pt idx="371">
                  <c:v>-296.59388010360067</c:v>
                </c:pt>
                <c:pt idx="372">
                  <c:v>-296.20209310960308</c:v>
                </c:pt>
                <c:pt idx="373">
                  <c:v>-295.80937981433129</c:v>
                </c:pt>
                <c:pt idx="374">
                  <c:v>-295.41574979692552</c:v>
                </c:pt>
                <c:pt idx="375">
                  <c:v>-295.02121256768902</c:v>
                </c:pt>
                <c:pt idx="376">
                  <c:v>-294.62577756863601</c:v>
                </c:pt>
                <c:pt idx="377">
                  <c:v>-294.22945417403469</c:v>
                </c:pt>
                <c:pt idx="378">
                  <c:v>-293.83225169094362</c:v>
                </c:pt>
                <c:pt idx="379">
                  <c:v>-293.43417935974338</c:v>
                </c:pt>
                <c:pt idx="380">
                  <c:v>-293.03524635466152</c:v>
                </c:pt>
                <c:pt idx="381">
                  <c:v>-292.635461784293</c:v>
                </c:pt>
                <c:pt idx="382">
                  <c:v>-292.23483469211453</c:v>
                </c:pt>
                <c:pt idx="383">
                  <c:v>-291.83337405699376</c:v>
                </c:pt>
                <c:pt idx="384">
                  <c:v>-291.43108879369316</c:v>
                </c:pt>
                <c:pt idx="385">
                  <c:v>-291.02798775336839</c:v>
                </c:pt>
                <c:pt idx="386">
                  <c:v>-290.62407972406209</c:v>
                </c:pt>
                <c:pt idx="387">
                  <c:v>-290.21937343119174</c:v>
                </c:pt>
                <c:pt idx="388">
                  <c:v>-289.81387753803335</c:v>
                </c:pt>
                <c:pt idx="389">
                  <c:v>-289.40760064619923</c:v>
                </c:pt>
                <c:pt idx="390">
                  <c:v>-289.00055129611201</c:v>
                </c:pt>
                <c:pt idx="391">
                  <c:v>-288.59273796747226</c:v>
                </c:pt>
                <c:pt idx="392">
                  <c:v>-288.18416907972301</c:v>
                </c:pt>
                <c:pt idx="393">
                  <c:v>-287.77485299250844</c:v>
                </c:pt>
                <c:pt idx="394">
                  <c:v>-287.36479800612767</c:v>
                </c:pt>
                <c:pt idx="395">
                  <c:v>-286.95401236198535</c:v>
                </c:pt>
                <c:pt idx="396">
                  <c:v>-286.54250424303615</c:v>
                </c:pt>
                <c:pt idx="397">
                  <c:v>-286.13028177422575</c:v>
                </c:pt>
                <c:pt idx="398">
                  <c:v>-285.71735302292666</c:v>
                </c:pt>
                <c:pt idx="399">
                  <c:v>-285.30372599937039</c:v>
                </c:pt>
                <c:pt idx="400">
                  <c:v>-284.88940865707474</c:v>
                </c:pt>
                <c:pt idx="401">
                  <c:v>-284.47440889326708</c:v>
                </c:pt>
                <c:pt idx="402">
                  <c:v>-284.05873454930315</c:v>
                </c:pt>
                <c:pt idx="403">
                  <c:v>-283.64239341108231</c:v>
                </c:pt>
                <c:pt idx="404">
                  <c:v>-283.22539320945771</c:v>
                </c:pt>
                <c:pt idx="405">
                  <c:v>-282.80774162064301</c:v>
                </c:pt>
                <c:pt idx="406">
                  <c:v>-282.38944626661538</c:v>
                </c:pt>
                <c:pt idx="407">
                  <c:v>-281.97051471551362</c:v>
                </c:pt>
                <c:pt idx="408">
                  <c:v>-281.55095448203321</c:v>
                </c:pt>
                <c:pt idx="409">
                  <c:v>-281.1307730278167</c:v>
                </c:pt>
                <c:pt idx="410">
                  <c:v>-280.70997776184123</c:v>
                </c:pt>
                <c:pt idx="411">
                  <c:v>-280.28857604080139</c:v>
                </c:pt>
                <c:pt idx="412">
                  <c:v>-279.8665751694889</c:v>
                </c:pt>
                <c:pt idx="413">
                  <c:v>-279.44398240116806</c:v>
                </c:pt>
                <c:pt idx="414">
                  <c:v>-279.02080493794824</c:v>
                </c:pt>
                <c:pt idx="415">
                  <c:v>-278.5970499311523</c:v>
                </c:pt>
                <c:pt idx="416">
                  <c:v>-278.17272448168126</c:v>
                </c:pt>
                <c:pt idx="417">
                  <c:v>-277.74783564037614</c:v>
                </c:pt>
                <c:pt idx="418">
                  <c:v>-277.32239040837561</c:v>
                </c:pt>
                <c:pt idx="419">
                  <c:v>-276.89639573747087</c:v>
                </c:pt>
                <c:pt idx="420">
                  <c:v>-276.46985853045629</c:v>
                </c:pt>
                <c:pt idx="421">
                  <c:v>-276.04278564147734</c:v>
                </c:pt>
                <c:pt idx="422">
                  <c:v>-275.6151838763754</c:v>
                </c:pt>
                <c:pt idx="423">
                  <c:v>-275.18705999302824</c:v>
                </c:pt>
                <c:pt idx="424">
                  <c:v>-274.75842070168846</c:v>
                </c:pt>
                <c:pt idx="425">
                  <c:v>-274.32927266531783</c:v>
                </c:pt>
                <c:pt idx="426">
                  <c:v>-273.89962249991936</c:v>
                </c:pt>
                <c:pt idx="427">
                  <c:v>-273.46947677486492</c:v>
                </c:pt>
                <c:pt idx="428">
                  <c:v>-273.03884201322097</c:v>
                </c:pt>
                <c:pt idx="429">
                  <c:v>-272.60772469207109</c:v>
                </c:pt>
                <c:pt idx="430">
                  <c:v>-272.17613124283446</c:v>
                </c:pt>
                <c:pt idx="431">
                  <c:v>-271.7440680515827</c:v>
                </c:pt>
                <c:pt idx="432">
                  <c:v>-271.31154145935261</c:v>
                </c:pt>
                <c:pt idx="433">
                  <c:v>-270.87855776245704</c:v>
                </c:pt>
                <c:pt idx="434">
                  <c:v>-270.44512321279183</c:v>
                </c:pt>
                <c:pt idx="435">
                  <c:v>-270.01124401814042</c:v>
                </c:pt>
                <c:pt idx="436">
                  <c:v>-269.57692634247604</c:v>
                </c:pt>
                <c:pt idx="437">
                  <c:v>-269.14217630625996</c:v>
                </c:pt>
                <c:pt idx="438">
                  <c:v>-268.70699998673825</c:v>
                </c:pt>
                <c:pt idx="439">
                  <c:v>-268.27140341823463</c:v>
                </c:pt>
                <c:pt idx="440">
                  <c:v>-267.83539259244179</c:v>
                </c:pt>
                <c:pt idx="441">
                  <c:v>-267.39897345870878</c:v>
                </c:pt>
                <c:pt idx="442">
                  <c:v>-266.96215192432686</c:v>
                </c:pt>
                <c:pt idx="443">
                  <c:v>-266.52493385481222</c:v>
                </c:pt>
                <c:pt idx="444">
                  <c:v>-266.0873250741858</c:v>
                </c:pt>
                <c:pt idx="445">
                  <c:v>-265.64933136525104</c:v>
                </c:pt>
                <c:pt idx="446">
                  <c:v>-265.2109584698693</c:v>
                </c:pt>
                <c:pt idx="447">
                  <c:v>-264.77221208923186</c:v>
                </c:pt>
                <c:pt idx="448">
                  <c:v>-264.33309788413027</c:v>
                </c:pt>
                <c:pt idx="449">
                  <c:v>-263.89362147522371</c:v>
                </c:pt>
                <c:pt idx="450">
                  <c:v>-263.45378844330469</c:v>
                </c:pt>
                <c:pt idx="451">
                  <c:v>-263.0136043295613</c:v>
                </c:pt>
                <c:pt idx="452">
                  <c:v>-262.5730746358376</c:v>
                </c:pt>
                <c:pt idx="453">
                  <c:v>-262.13220482489197</c:v>
                </c:pt>
                <c:pt idx="454">
                  <c:v>-261.69100032065251</c:v>
                </c:pt>
                <c:pt idx="455">
                  <c:v>-261.24946650847056</c:v>
                </c:pt>
                <c:pt idx="456">
                  <c:v>-260.8076087353719</c:v>
                </c:pt>
                <c:pt idx="457">
                  <c:v>-260.36543231030521</c:v>
                </c:pt>
                <c:pt idx="458">
                  <c:v>-259.92294250438903</c:v>
                </c:pt>
                <c:pt idx="459">
                  <c:v>-259.48014455115606</c:v>
                </c:pt>
                <c:pt idx="460">
                  <c:v>-259.03704364679527</c:v>
                </c:pt>
                <c:pt idx="461">
                  <c:v>-258.59364495039193</c:v>
                </c:pt>
                <c:pt idx="462">
                  <c:v>-258.14995358416547</c:v>
                </c:pt>
                <c:pt idx="463">
                  <c:v>-257.70597463370547</c:v>
                </c:pt>
                <c:pt idx="464">
                  <c:v>-257.26171314820482</c:v>
                </c:pt>
                <c:pt idx="465">
                  <c:v>-256.8171741406918</c:v>
                </c:pt>
                <c:pt idx="466">
                  <c:v>-256.37236258825919</c:v>
                </c:pt>
                <c:pt idx="467">
                  <c:v>-255.9272834322918</c:v>
                </c:pt>
                <c:pt idx="468">
                  <c:v>-255.48194157869207</c:v>
                </c:pt>
                <c:pt idx="469">
                  <c:v>-255.03634189810339</c:v>
                </c:pt>
                <c:pt idx="470">
                  <c:v>-254.59048922613138</c:v>
                </c:pt>
                <c:pt idx="471">
                  <c:v>-254.14438836356348</c:v>
                </c:pt>
                <c:pt idx="472">
                  <c:v>-253.69804407658677</c:v>
                </c:pt>
                <c:pt idx="473">
                  <c:v>-253.2514610970029</c:v>
                </c:pt>
                <c:pt idx="474">
                  <c:v>-252.80464412244248</c:v>
                </c:pt>
                <c:pt idx="475">
                  <c:v>-252.35759781657652</c:v>
                </c:pt>
                <c:pt idx="476">
                  <c:v>-251.91032680932628</c:v>
                </c:pt>
                <c:pt idx="477">
                  <c:v>-251.46283569707174</c:v>
                </c:pt>
                <c:pt idx="478">
                  <c:v>-251.01512904285727</c:v>
                </c:pt>
                <c:pt idx="479">
                  <c:v>-250.56721137659662</c:v>
                </c:pt>
                <c:pt idx="480">
                  <c:v>-250.11908719527526</c:v>
                </c:pt>
                <c:pt idx="481">
                  <c:v>-249.67076096315114</c:v>
                </c:pt>
                <c:pt idx="482">
                  <c:v>-249.22223711195386</c:v>
                </c:pt>
                <c:pt idx="483">
                  <c:v>-248.77352004108207</c:v>
                </c:pt>
                <c:pt idx="484">
                  <c:v>-248.3246141177988</c:v>
                </c:pt>
                <c:pt idx="485">
                  <c:v>-247.87552367742569</c:v>
                </c:pt>
                <c:pt idx="486">
                  <c:v>-247.42625302353468</c:v>
                </c:pt>
                <c:pt idx="487">
                  <c:v>-246.97680642813881</c:v>
                </c:pt>
                <c:pt idx="488">
                  <c:v>-246.52718813188088</c:v>
                </c:pt>
                <c:pt idx="489">
                  <c:v>-246.07740234422042</c:v>
                </c:pt>
                <c:pt idx="490">
                  <c:v>-245.6274532436197</c:v>
                </c:pt>
                <c:pt idx="491">
                  <c:v>-245.17734497772685</c:v>
                </c:pt>
                <c:pt idx="492">
                  <c:v>-244.72708166355864</c:v>
                </c:pt>
                <c:pt idx="493">
                  <c:v>-244.27666738768079</c:v>
                </c:pt>
                <c:pt idx="494">
                  <c:v>-243.82610620638741</c:v>
                </c:pt>
                <c:pt idx="495">
                  <c:v>-243.37540214587793</c:v>
                </c:pt>
                <c:pt idx="496">
                  <c:v>-242.92455920243347</c:v>
                </c:pt>
                <c:pt idx="497">
                  <c:v>-242.47358134259096</c:v>
                </c:pt>
                <c:pt idx="498">
                  <c:v>-242.02247250331595</c:v>
                </c:pt>
                <c:pt idx="499">
                  <c:v>-241.5712365921743</c:v>
                </c:pt>
                <c:pt idx="500">
                  <c:v>-241.1198774875013</c:v>
                </c:pt>
                <c:pt idx="501">
                  <c:v>-240.66839903857061</c:v>
                </c:pt>
                <c:pt idx="502">
                  <c:v>-240.21680506576084</c:v>
                </c:pt>
                <c:pt idx="503">
                  <c:v>-239.76509936072074</c:v>
                </c:pt>
                <c:pt idx="504">
                  <c:v>-239.3132856865335</c:v>
                </c:pt>
                <c:pt idx="505">
                  <c:v>-238.86136777787866</c:v>
                </c:pt>
                <c:pt idx="506">
                  <c:v>-238.40934934119369</c:v>
                </c:pt>
                <c:pt idx="507">
                  <c:v>-237.95723405483315</c:v>
                </c:pt>
                <c:pt idx="508">
                  <c:v>-237.50502556922712</c:v>
                </c:pt>
                <c:pt idx="509">
                  <c:v>-237.05272750703779</c:v>
                </c:pt>
                <c:pt idx="510">
                  <c:v>-236.60034346331511</c:v>
                </c:pt>
                <c:pt idx="511">
                  <c:v>-236.14787700565051</c:v>
                </c:pt>
                <c:pt idx="512">
                  <c:v>-235.69533167432974</c:v>
                </c:pt>
                <c:pt idx="513">
                  <c:v>-235.24271098248414</c:v>
                </c:pt>
                <c:pt idx="514">
                  <c:v>-234.79001841624043</c:v>
                </c:pt>
                <c:pt idx="515">
                  <c:v>-234.33725743486951</c:v>
                </c:pt>
                <c:pt idx="516">
                  <c:v>-233.88443147093369</c:v>
                </c:pt>
                <c:pt idx="517">
                  <c:v>-233.43154393043258</c:v>
                </c:pt>
                <c:pt idx="518">
                  <c:v>-232.97859819294774</c:v>
                </c:pt>
                <c:pt idx="519">
                  <c:v>-232.52559761178628</c:v>
                </c:pt>
                <c:pt idx="520">
                  <c:v>-232.07254551412251</c:v>
                </c:pt>
                <c:pt idx="521">
                  <c:v>-231.61944520113917</c:v>
                </c:pt>
                <c:pt idx="522">
                  <c:v>-231.16629994816671</c:v>
                </c:pt>
                <c:pt idx="523">
                  <c:v>-230.71311300482159</c:v>
                </c:pt>
                <c:pt idx="524">
                  <c:v>-230.25988759514337</c:v>
                </c:pt>
                <c:pt idx="525">
                  <c:v>-229.80662691773043</c:v>
                </c:pt>
                <c:pt idx="526">
                  <c:v>-229.35333414587461</c:v>
                </c:pt>
                <c:pt idx="527">
                  <c:v>-228.90001242769435</c:v>
                </c:pt>
                <c:pt idx="528">
                  <c:v>-228.446664886267</c:v>
                </c:pt>
                <c:pt idx="529">
                  <c:v>-227.99329461975961</c:v>
                </c:pt>
                <c:pt idx="530">
                  <c:v>-227.53990470155867</c:v>
                </c:pt>
                <c:pt idx="531">
                  <c:v>-227.08649818039848</c:v>
                </c:pt>
                <c:pt idx="532">
                  <c:v>-226.63307808048879</c:v>
                </c:pt>
                <c:pt idx="533">
                  <c:v>-226.17964740164069</c:v>
                </c:pt>
                <c:pt idx="534">
                  <c:v>-225.72620911939151</c:v>
                </c:pt>
                <c:pt idx="535">
                  <c:v>-225.27276618512911</c:v>
                </c:pt>
                <c:pt idx="536">
                  <c:v>-224.81932152621397</c:v>
                </c:pt>
                <c:pt idx="537">
                  <c:v>-224.36587804610107</c:v>
                </c:pt>
                <c:pt idx="538">
                  <c:v>-223.91243862446021</c:v>
                </c:pt>
                <c:pt idx="539">
                  <c:v>-223.45900611729513</c:v>
                </c:pt>
                <c:pt idx="540">
                  <c:v>-223.00558335706188</c:v>
                </c:pt>
                <c:pt idx="541">
                  <c:v>-222.5521731527856</c:v>
                </c:pt>
                <c:pt idx="542">
                  <c:v>-222.09877829017663</c:v>
                </c:pt>
                <c:pt idx="543">
                  <c:v>-221.64540153174499</c:v>
                </c:pt>
                <c:pt idx="544">
                  <c:v>-221.19204561691447</c:v>
                </c:pt>
                <c:pt idx="545">
                  <c:v>-220.73871326213481</c:v>
                </c:pt>
                <c:pt idx="546">
                  <c:v>-220.28540716099366</c:v>
                </c:pt>
                <c:pt idx="547">
                  <c:v>-219.83212998432657</c:v>
                </c:pt>
                <c:pt idx="548">
                  <c:v>-219.37888438032678</c:v>
                </c:pt>
                <c:pt idx="549">
                  <c:v>-218.92567297465305</c:v>
                </c:pt>
                <c:pt idx="550">
                  <c:v>-218.47249837053727</c:v>
                </c:pt>
                <c:pt idx="551">
                  <c:v>-218.01936314889051</c:v>
                </c:pt>
                <c:pt idx="552">
                  <c:v>-217.56626986840803</c:v>
                </c:pt>
                <c:pt idx="553">
                  <c:v>-217.1132210656734</c:v>
                </c:pt>
                <c:pt idx="554">
                  <c:v>-216.66021925526167</c:v>
                </c:pt>
                <c:pt idx="555">
                  <c:v>-216.20726692984104</c:v>
                </c:pt>
                <c:pt idx="556">
                  <c:v>-215.75436656027429</c:v>
                </c:pt>
                <c:pt idx="557">
                  <c:v>-215.30152059571819</c:v>
                </c:pt>
                <c:pt idx="558">
                  <c:v>-214.8487314637228</c:v>
                </c:pt>
                <c:pt idx="559">
                  <c:v>-214.3960015703291</c:v>
                </c:pt>
                <c:pt idx="560">
                  <c:v>-213.94333330016607</c:v>
                </c:pt>
                <c:pt idx="561">
                  <c:v>-213.49072901654631</c:v>
                </c:pt>
                <c:pt idx="562">
                  <c:v>-213.03819106156124</c:v>
                </c:pt>
                <c:pt idx="563">
                  <c:v>-212.58572175617462</c:v>
                </c:pt>
                <c:pt idx="564">
                  <c:v>-212.13332340031562</c:v>
                </c:pt>
                <c:pt idx="565">
                  <c:v>-211.68099827297058</c:v>
                </c:pt>
                <c:pt idx="566">
                  <c:v>-211.22874863227395</c:v>
                </c:pt>
                <c:pt idx="567">
                  <c:v>-210.77657671559825</c:v>
                </c:pt>
                <c:pt idx="568">
                  <c:v>-210.32448473964274</c:v>
                </c:pt>
                <c:pt idx="569">
                  <c:v>-209.87247490052164</c:v>
                </c:pt>
                <c:pt idx="570">
                  <c:v>-209.42054937385089</c:v>
                </c:pt>
                <c:pt idx="571">
                  <c:v>-208.96871031483425</c:v>
                </c:pt>
                <c:pt idx="572">
                  <c:v>-208.5169598583482</c:v>
                </c:pt>
                <c:pt idx="573">
                  <c:v>-208.0653001190262</c:v>
                </c:pt>
                <c:pt idx="574">
                  <c:v>-207.61373319134151</c:v>
                </c:pt>
                <c:pt idx="575">
                  <c:v>-207.16226114968944</c:v>
                </c:pt>
                <c:pt idx="576">
                  <c:v>-206.71088604846858</c:v>
                </c:pt>
                <c:pt idx="577">
                  <c:v>-206.25960992216099</c:v>
                </c:pt>
                <c:pt idx="578">
                  <c:v>-205.80843478541141</c:v>
                </c:pt>
                <c:pt idx="579">
                  <c:v>-205.35736263310551</c:v>
                </c:pt>
                <c:pt idx="580">
                  <c:v>-204.90639544044737</c:v>
                </c:pt>
                <c:pt idx="581">
                  <c:v>-204.45553516303599</c:v>
                </c:pt>
                <c:pt idx="582">
                  <c:v>-204.00478373694045</c:v>
                </c:pt>
                <c:pt idx="583">
                  <c:v>-203.5541430787747</c:v>
                </c:pt>
                <c:pt idx="584">
                  <c:v>-203.10361508577105</c:v>
                </c:pt>
                <c:pt idx="585">
                  <c:v>-202.65320163585292</c:v>
                </c:pt>
                <c:pt idx="586">
                  <c:v>-202.2029045877064</c:v>
                </c:pt>
                <c:pt idx="587">
                  <c:v>-201.75272578085111</c:v>
                </c:pt>
                <c:pt idx="588">
                  <c:v>-201.30266703571002</c:v>
                </c:pt>
                <c:pt idx="589">
                  <c:v>-200.85273015367844</c:v>
                </c:pt>
                <c:pt idx="590">
                  <c:v>-200.40291691719185</c:v>
                </c:pt>
                <c:pt idx="591">
                  <c:v>-199.95322908979313</c:v>
                </c:pt>
                <c:pt idx="592">
                  <c:v>-199.50366841619839</c:v>
                </c:pt>
                <c:pt idx="593">
                  <c:v>-199.05423662236257</c:v>
                </c:pt>
                <c:pt idx="594">
                  <c:v>-198.60493541554328</c:v>
                </c:pt>
                <c:pt idx="595">
                  <c:v>-198.15576648436431</c:v>
                </c:pt>
                <c:pt idx="596">
                  <c:v>-197.70673149887807</c:v>
                </c:pt>
                <c:pt idx="597">
                  <c:v>-197.25783211062696</c:v>
                </c:pt>
                <c:pt idx="598">
                  <c:v>-196.80906995270405</c:v>
                </c:pt>
                <c:pt idx="599">
                  <c:v>-196.36044663981252</c:v>
                </c:pt>
                <c:pt idx="600">
                  <c:v>-195.9119637683244</c:v>
                </c:pt>
                <c:pt idx="601">
                  <c:v>-195.46362291633829</c:v>
                </c:pt>
                <c:pt idx="602">
                  <c:v>-195.01542564373636</c:v>
                </c:pt>
                <c:pt idx="603">
                  <c:v>-194.56737349224005</c:v>
                </c:pt>
                <c:pt idx="604">
                  <c:v>-194.11946798546506</c:v>
                </c:pt>
                <c:pt idx="605">
                  <c:v>-193.67171062897549</c:v>
                </c:pt>
                <c:pt idx="606">
                  <c:v>-193.22410291033677</c:v>
                </c:pt>
                <c:pt idx="607">
                  <c:v>-192.77664629916799</c:v>
                </c:pt>
                <c:pt idx="608">
                  <c:v>-192.3293422471931</c:v>
                </c:pt>
                <c:pt idx="609">
                  <c:v>-191.88219218829099</c:v>
                </c:pt>
                <c:pt idx="610">
                  <c:v>-191.43519753854517</c:v>
                </c:pt>
                <c:pt idx="611">
                  <c:v>-190.98835969629201</c:v>
                </c:pt>
                <c:pt idx="612">
                  <c:v>-190.54168004216822</c:v>
                </c:pt>
                <c:pt idx="613">
                  <c:v>-190.09515993915741</c:v>
                </c:pt>
                <c:pt idx="614">
                  <c:v>-189.64880073263564</c:v>
                </c:pt>
                <c:pt idx="615">
                  <c:v>-189.2026037504161</c:v>
                </c:pt>
                <c:pt idx="616">
                  <c:v>-188.75657030279291</c:v>
                </c:pt>
                <c:pt idx="617">
                  <c:v>-188.31070168258356</c:v>
                </c:pt>
                <c:pt idx="618">
                  <c:v>-187.86499916517087</c:v>
                </c:pt>
                <c:pt idx="619">
                  <c:v>-187.41946400854411</c:v>
                </c:pt>
                <c:pt idx="620">
                  <c:v>-186.97409745333826</c:v>
                </c:pt>
                <c:pt idx="621">
                  <c:v>-186.52890072287335</c:v>
                </c:pt>
                <c:pt idx="622">
                  <c:v>-186.08387502319232</c:v>
                </c:pt>
                <c:pt idx="623">
                  <c:v>-185.63902154309787</c:v>
                </c:pt>
                <c:pt idx="624">
                  <c:v>-185.19434145418862</c:v>
                </c:pt>
                <c:pt idx="625">
                  <c:v>-184.74983591089386</c:v>
                </c:pt>
                <c:pt idx="626">
                  <c:v>-184.305506050508</c:v>
                </c:pt>
                <c:pt idx="627">
                  <c:v>-183.86135299322325</c:v>
                </c:pt>
                <c:pt idx="628">
                  <c:v>-183.4173778421617</c:v>
                </c:pt>
                <c:pt idx="629">
                  <c:v>-182.97358168340659</c:v>
                </c:pt>
                <c:pt idx="630">
                  <c:v>-182.52996558603238</c:v>
                </c:pt>
                <c:pt idx="631">
                  <c:v>-182.08653060213356</c:v>
                </c:pt>
                <c:pt idx="632">
                  <c:v>-181.64327776685278</c:v>
                </c:pt>
                <c:pt idx="633">
                  <c:v>-181.20020809840818</c:v>
                </c:pt>
                <c:pt idx="634">
                  <c:v>-180.75732259811903</c:v>
                </c:pt>
                <c:pt idx="635">
                  <c:v>-180.31462225043097</c:v>
                </c:pt>
                <c:pt idx="636">
                  <c:v>-179.87210802293981</c:v>
                </c:pt>
                <c:pt idx="637">
                  <c:v>-179.42978086641463</c:v>
                </c:pt>
                <c:pt idx="638">
                  <c:v>-178.98764171481955</c:v>
                </c:pt>
                <c:pt idx="639">
                  <c:v>-178.54569148533457</c:v>
                </c:pt>
                <c:pt idx="640">
                  <c:v>-178.1039310783755</c:v>
                </c:pt>
                <c:pt idx="641">
                  <c:v>-177.6623613776124</c:v>
                </c:pt>
                <c:pt idx="642">
                  <c:v>-177.22098324998757</c:v>
                </c:pt>
                <c:pt idx="643">
                  <c:v>-176.77979754573195</c:v>
                </c:pt>
                <c:pt idx="644">
                  <c:v>-176.33880509838062</c:v>
                </c:pt>
                <c:pt idx="645">
                  <c:v>-175.89800672478711</c:v>
                </c:pt>
                <c:pt idx="646">
                  <c:v>-175.45740322513703</c:v>
                </c:pt>
                <c:pt idx="647">
                  <c:v>-175.01699538295989</c:v>
                </c:pt>
                <c:pt idx="648">
                  <c:v>-174.57678396514055</c:v>
                </c:pt>
                <c:pt idx="649">
                  <c:v>-174.13676972192877</c:v>
                </c:pt>
                <c:pt idx="650">
                  <c:v>-173.69695338694851</c:v>
                </c:pt>
                <c:pt idx="651">
                  <c:v>-173.25733567720519</c:v>
                </c:pt>
                <c:pt idx="652">
                  <c:v>-172.81791729309256</c:v>
                </c:pt>
                <c:pt idx="653">
                  <c:v>-172.3786989183979</c:v>
                </c:pt>
                <c:pt idx="654">
                  <c:v>-171.9396812203062</c:v>
                </c:pt>
                <c:pt idx="655">
                  <c:v>-171.50086484940346</c:v>
                </c:pt>
                <c:pt idx="656">
                  <c:v>-171.06225043967822</c:v>
                </c:pt>
                <c:pt idx="657">
                  <c:v>-170.62383860852239</c:v>
                </c:pt>
                <c:pt idx="658">
                  <c:v>-170.18562995673054</c:v>
                </c:pt>
                <c:pt idx="659">
                  <c:v>-169.74762506849837</c:v>
                </c:pt>
                <c:pt idx="660">
                  <c:v>-169.30982451141929</c:v>
                </c:pt>
                <c:pt idx="661">
                  <c:v>-168.87222883648059</c:v>
                </c:pt>
                <c:pt idx="662">
                  <c:v>-168.43483857805765</c:v>
                </c:pt>
                <c:pt idx="663">
                  <c:v>-167.99765425390711</c:v>
                </c:pt>
                <c:pt idx="664">
                  <c:v>-167.56067636515897</c:v>
                </c:pt>
                <c:pt idx="665">
                  <c:v>-167.12390539630712</c:v>
                </c:pt>
                <c:pt idx="666">
                  <c:v>-166.68734181519861</c:v>
                </c:pt>
                <c:pt idx="667">
                  <c:v>-166.25098607302186</c:v>
                </c:pt>
                <c:pt idx="668">
                  <c:v>-165.81483860429299</c:v>
                </c:pt>
                <c:pt idx="669">
                  <c:v>-165.37889982684138</c:v>
                </c:pt>
                <c:pt idx="670">
                  <c:v>-164.94317014179362</c:v>
                </c:pt>
                <c:pt idx="671">
                  <c:v>-164.50764993355583</c:v>
                </c:pt>
                <c:pt idx="672">
                  <c:v>-164.07233956979519</c:v>
                </c:pt>
                <c:pt idx="673">
                  <c:v>-163.63723940141932</c:v>
                </c:pt>
                <c:pt idx="674">
                  <c:v>-163.20234976255495</c:v>
                </c:pt>
                <c:pt idx="675">
                  <c:v>-162.76767097052456</c:v>
                </c:pt>
                <c:pt idx="676">
                  <c:v>-162.33320332582187</c:v>
                </c:pt>
                <c:pt idx="677">
                  <c:v>-161.89894711208595</c:v>
                </c:pt>
                <c:pt idx="678">
                  <c:v>-161.46490259607336</c:v>
                </c:pt>
                <c:pt idx="679">
                  <c:v>-161.03107002762928</c:v>
                </c:pt>
                <c:pt idx="680">
                  <c:v>-160.59744963965699</c:v>
                </c:pt>
                <c:pt idx="681">
                  <c:v>-160.16404164808546</c:v>
                </c:pt>
                <c:pt idx="682">
                  <c:v>-159.73084625183591</c:v>
                </c:pt>
                <c:pt idx="683">
                  <c:v>-159.29786363278623</c:v>
                </c:pt>
                <c:pt idx="684">
                  <c:v>-158.86509395573424</c:v>
                </c:pt>
                <c:pt idx="685">
                  <c:v>-158.43253736835902</c:v>
                </c:pt>
                <c:pt idx="686">
                  <c:v>-158.00019400118072</c:v>
                </c:pt>
                <c:pt idx="687">
                  <c:v>-157.56806396751875</c:v>
                </c:pt>
                <c:pt idx="688">
                  <c:v>-157.13614736344798</c:v>
                </c:pt>
                <c:pt idx="689">
                  <c:v>-156.70444426775356</c:v>
                </c:pt>
                <c:pt idx="690">
                  <c:v>-156.27295474188384</c:v>
                </c:pt>
                <c:pt idx="691">
                  <c:v>-155.84167882990158</c:v>
                </c:pt>
                <c:pt idx="692">
                  <c:v>-155.41061655843308</c:v>
                </c:pt>
                <c:pt idx="693">
                  <c:v>-154.97976793661596</c:v>
                </c:pt>
                <c:pt idx="694">
                  <c:v>-154.54913295604482</c:v>
                </c:pt>
                <c:pt idx="695">
                  <c:v>-154.11871159071487</c:v>
                </c:pt>
                <c:pt idx="696">
                  <c:v>-153.68850379696406</c:v>
                </c:pt>
                <c:pt idx="697">
                  <c:v>-153.25850951341295</c:v>
                </c:pt>
                <c:pt idx="698">
                  <c:v>-152.82872866090275</c:v>
                </c:pt>
                <c:pt idx="699">
                  <c:v>-152.39916114243144</c:v>
                </c:pt>
                <c:pt idx="700">
                  <c:v>-151.96980684308753</c:v>
                </c:pt>
                <c:pt idx="701">
                  <c:v>-151.54066562998236</c:v>
                </c:pt>
                <c:pt idx="702">
                  <c:v>-151.11173735217977</c:v>
                </c:pt>
                <c:pt idx="703">
                  <c:v>-150.68302184062398</c:v>
                </c:pt>
                <c:pt idx="704">
                  <c:v>-150.25451890806508</c:v>
                </c:pt>
                <c:pt idx="705">
                  <c:v>-149.82622834898262</c:v>
                </c:pt>
                <c:pt idx="706">
                  <c:v>-149.39814993950691</c:v>
                </c:pt>
                <c:pt idx="707">
                  <c:v>-148.97028343733757</c:v>
                </c:pt>
                <c:pt idx="708">
                  <c:v>-148.54262858166084</c:v>
                </c:pt>
                <c:pt idx="709">
                  <c:v>-148.11518509306356</c:v>
                </c:pt>
                <c:pt idx="710">
                  <c:v>-147.68795267344518</c:v>
                </c:pt>
                <c:pt idx="711">
                  <c:v>-147.26093100592752</c:v>
                </c:pt>
                <c:pt idx="712">
                  <c:v>-146.83411975476187</c:v>
                </c:pt>
                <c:pt idx="713">
                  <c:v>-146.40751856523377</c:v>
                </c:pt>
                <c:pt idx="714">
                  <c:v>-145.98112706356494</c:v>
                </c:pt>
                <c:pt idx="715">
                  <c:v>-145.55494485681305</c:v>
                </c:pt>
                <c:pt idx="716">
                  <c:v>-145.12897153276876</c:v>
                </c:pt>
                <c:pt idx="717">
                  <c:v>-144.70320665984985</c:v>
                </c:pt>
                <c:pt idx="718">
                  <c:v>-144.27764978699309</c:v>
                </c:pt>
                <c:pt idx="719">
                  <c:v>-143.8523004435429</c:v>
                </c:pt>
                <c:pt idx="720">
                  <c:v>-143.42715813913748</c:v>
                </c:pt>
                <c:pt idx="721">
                  <c:v>-143.00222236359215</c:v>
                </c:pt>
                <c:pt idx="722">
                  <c:v>-142.57749258677958</c:v>
                </c:pt>
                <c:pt idx="723">
                  <c:v>-142.1529682585072</c:v>
                </c:pt>
                <c:pt idx="724">
                  <c:v>-141.72864880839157</c:v>
                </c:pt>
                <c:pt idx="725">
                  <c:v>-141.30453364572972</c:v>
                </c:pt>
                <c:pt idx="726">
                  <c:v>-140.88062215936725</c:v>
                </c:pt>
                <c:pt idx="727">
                  <c:v>-140.45691371756357</c:v>
                </c:pt>
                <c:pt idx="728">
                  <c:v>-140.03340766785351</c:v>
                </c:pt>
                <c:pt idx="729">
                  <c:v>-139.61010333690581</c:v>
                </c:pt>
                <c:pt idx="730">
                  <c:v>-139.1870000303785</c:v>
                </c:pt>
                <c:pt idx="731">
                  <c:v>-138.76409703277031</c:v>
                </c:pt>
                <c:pt idx="732">
                  <c:v>-138.34139360726914</c:v>
                </c:pt>
                <c:pt idx="733">
                  <c:v>-137.91888899559675</c:v>
                </c:pt>
                <c:pt idx="734">
                  <c:v>-137.49658241784965</c:v>
                </c:pt>
                <c:pt idx="735">
                  <c:v>-137.07447307233673</c:v>
                </c:pt>
                <c:pt idx="736">
                  <c:v>-136.65256013541273</c:v>
                </c:pt>
                <c:pt idx="737">
                  <c:v>-136.23084276130811</c:v>
                </c:pt>
                <c:pt idx="738">
                  <c:v>-135.80932008195484</c:v>
                </c:pt>
                <c:pt idx="739">
                  <c:v>-135.38799120680835</c:v>
                </c:pt>
                <c:pt idx="740">
                  <c:v>-134.9668552226654</c:v>
                </c:pt>
                <c:pt idx="741">
                  <c:v>-134.54591119347765</c:v>
                </c:pt>
                <c:pt idx="742">
                  <c:v>-134.12515816016113</c:v>
                </c:pt>
                <c:pt idx="743">
                  <c:v>-133.70459514040144</c:v>
                </c:pt>
                <c:pt idx="744">
                  <c:v>-133.28422112845422</c:v>
                </c:pt>
                <c:pt idx="745">
                  <c:v>-132.8640350949417</c:v>
                </c:pt>
                <c:pt idx="746">
                  <c:v>-132.444035986644</c:v>
                </c:pt>
                <c:pt idx="747">
                  <c:v>-132.02422272628618</c:v>
                </c:pt>
                <c:pt idx="748">
                  <c:v>-131.60459421232036</c:v>
                </c:pt>
                <c:pt idx="749">
                  <c:v>-131.18514931870305</c:v>
                </c:pt>
                <c:pt idx="750">
                  <c:v>-130.76588689466718</c:v>
                </c:pt>
                <c:pt idx="751">
                  <c:v>-130.34680576448952</c:v>
                </c:pt>
                <c:pt idx="752">
                  <c:v>-129.9279047272523</c:v>
                </c:pt>
                <c:pt idx="753">
                  <c:v>-129.50918255660019</c:v>
                </c:pt>
                <c:pt idx="754">
                  <c:v>-129.09063800049134</c:v>
                </c:pt>
                <c:pt idx="755">
                  <c:v>-128.67226978094286</c:v>
                </c:pt>
                <c:pt idx="756">
                  <c:v>-128.254076593771</c:v>
                </c:pt>
                <c:pt idx="757">
                  <c:v>-127.83605710832521</c:v>
                </c:pt>
                <c:pt idx="758">
                  <c:v>-127.41820996721638</c:v>
                </c:pt>
                <c:pt idx="759">
                  <c:v>-127.0005337860391</c:v>
                </c:pt>
                <c:pt idx="760">
                  <c:v>-126.58302715308741</c:v>
                </c:pt>
                <c:pt idx="761">
                  <c:v>-126.16568862906476</c:v>
                </c:pt>
                <c:pt idx="762">
                  <c:v>-125.74851674678688</c:v>
                </c:pt>
                <c:pt idx="763">
                  <c:v>-125.33151001087852</c:v>
                </c:pt>
                <c:pt idx="764">
                  <c:v>-124.91466689746311</c:v>
                </c:pt>
                <c:pt idx="765">
                  <c:v>-124.49798585384562</c:v>
                </c:pt>
                <c:pt idx="766">
                  <c:v>-124.08146529818831</c:v>
                </c:pt>
                <c:pt idx="767">
                  <c:v>-123.66510361917922</c:v>
                </c:pt>
                <c:pt idx="768">
                  <c:v>-123.24889917569318</c:v>
                </c:pt>
                <c:pt idx="769">
                  <c:v>-122.83285029644532</c:v>
                </c:pt>
                <c:pt idx="770">
                  <c:v>-122.41695527963677</c:v>
                </c:pt>
                <c:pt idx="771">
                  <c:v>-122.00121239259228</c:v>
                </c:pt>
                <c:pt idx="772">
                  <c:v>-121.58561987138991</c:v>
                </c:pt>
                <c:pt idx="773">
                  <c:v>-121.17017592048209</c:v>
                </c:pt>
                <c:pt idx="774">
                  <c:v>-120.75487871230851</c:v>
                </c:pt>
                <c:pt idx="775">
                  <c:v>-120.33972638689983</c:v>
                </c:pt>
                <c:pt idx="776">
                  <c:v>-119.92471705147277</c:v>
                </c:pt>
                <c:pt idx="777">
                  <c:v>-119.50984878001573</c:v>
                </c:pt>
                <c:pt idx="778">
                  <c:v>-119.09511961286532</c:v>
                </c:pt>
                <c:pt idx="779">
                  <c:v>-118.68052755627289</c:v>
                </c:pt>
                <c:pt idx="780">
                  <c:v>-118.26607058196159</c:v>
                </c:pt>
                <c:pt idx="781">
                  <c:v>-117.85174662667269</c:v>
                </c:pt>
                <c:pt idx="782">
                  <c:v>-117.43755359170225</c:v>
                </c:pt>
                <c:pt idx="783">
                  <c:v>-117.02348934242663</c:v>
                </c:pt>
                <c:pt idx="784">
                  <c:v>-116.60955170781722</c:v>
                </c:pt>
                <c:pt idx="785">
                  <c:v>-116.19573847994405</c:v>
                </c:pt>
                <c:pt idx="786">
                  <c:v>-115.78204741346782</c:v>
                </c:pt>
                <c:pt idx="787">
                  <c:v>-115.36847622512023</c:v>
                </c:pt>
                <c:pt idx="788">
                  <c:v>-114.95502259317223</c:v>
                </c:pt>
                <c:pt idx="789">
                  <c:v>-114.54168415688981</c:v>
                </c:pt>
                <c:pt idx="790">
                  <c:v>-114.1284585159771</c:v>
                </c:pt>
                <c:pt idx="791">
                  <c:v>-113.7153432300065</c:v>
                </c:pt>
                <c:pt idx="792">
                  <c:v>-113.30233581783527</c:v>
                </c:pt>
                <c:pt idx="793">
                  <c:v>-112.8894337570085</c:v>
                </c:pt>
                <c:pt idx="794">
                  <c:v>-112.4766344831479</c:v>
                </c:pt>
                <c:pt idx="795">
                  <c:v>-112.06393538932609</c:v>
                </c:pt>
                <c:pt idx="796">
                  <c:v>-111.65133382542611</c:v>
                </c:pt>
                <c:pt idx="797">
                  <c:v>-111.23882709748536</c:v>
                </c:pt>
                <c:pt idx="798">
                  <c:v>-110.82641246702414</c:v>
                </c:pt>
                <c:pt idx="799">
                  <c:v>-110.41408715035806</c:v>
                </c:pt>
                <c:pt idx="800">
                  <c:v>-110.00184831789349</c:v>
                </c:pt>
                <c:pt idx="801">
                  <c:v>-109.58969309340638</c:v>
                </c:pt>
                <c:pt idx="802">
                  <c:v>-109.17761855330346</c:v>
                </c:pt>
                <c:pt idx="803">
                  <c:v>-108.76562172586523</c:v>
                </c:pt>
                <c:pt idx="804">
                  <c:v>-108.35369959047075</c:v>
                </c:pt>
                <c:pt idx="805">
                  <c:v>-107.94184907680314</c:v>
                </c:pt>
                <c:pt idx="806">
                  <c:v>-107.53006706403571</c:v>
                </c:pt>
                <c:pt idx="807">
                  <c:v>-107.11835037999778</c:v>
                </c:pt>
                <c:pt idx="808">
                  <c:v>-106.70669580031988</c:v>
                </c:pt>
                <c:pt idx="809">
                  <c:v>-106.29510004755772</c:v>
                </c:pt>
                <c:pt idx="810">
                  <c:v>-105.88355979029397</c:v>
                </c:pt>
                <c:pt idx="811">
                  <c:v>-105.47207164221786</c:v>
                </c:pt>
                <c:pt idx="812">
                  <c:v>-105.06063216118105</c:v>
                </c:pt>
                <c:pt idx="813">
                  <c:v>-104.64923784823017</c:v>
                </c:pt>
                <c:pt idx="814">
                  <c:v>-104.23788514661416</c:v>
                </c:pt>
                <c:pt idx="815">
                  <c:v>-103.82657044076662</c:v>
                </c:pt>
                <c:pt idx="816">
                  <c:v>-103.41529005526199</c:v>
                </c:pt>
                <c:pt idx="817">
                  <c:v>-103.00404025374455</c:v>
                </c:pt>
                <c:pt idx="818">
                  <c:v>-102.59281723783013</c:v>
                </c:pt>
                <c:pt idx="819">
                  <c:v>-102.18161714597878</c:v>
                </c:pt>
                <c:pt idx="820">
                  <c:v>-101.77043605233827</c:v>
                </c:pt>
                <c:pt idx="821">
                  <c:v>-101.35926996555729</c:v>
                </c:pt>
                <c:pt idx="822">
                  <c:v>-100.94811482756698</c:v>
                </c:pt>
                <c:pt idx="823">
                  <c:v>-100.53696651233065</c:v>
                </c:pt>
                <c:pt idx="824">
                  <c:v>-100.12582082455968</c:v>
                </c:pt>
                <c:pt idx="825">
                  <c:v>-99.71467349839557</c:v>
                </c:pt>
                <c:pt idx="826">
                  <c:v>-99.303520196056155</c:v>
                </c:pt>
                <c:pt idx="827">
                  <c:v>-98.892356506445552</c:v>
                </c:pt>
                <c:pt idx="828">
                  <c:v>-98.481177943726095</c:v>
                </c:pt>
                <c:pt idx="829">
                  <c:v>-98.069979945851372</c:v>
                </c:pt>
                <c:pt idx="830">
                  <c:v>-97.658757873059187</c:v>
                </c:pt>
                <c:pt idx="831">
                  <c:v>-97.247507006322707</c:v>
                </c:pt>
                <c:pt idx="832">
                  <c:v>-96.836222545758815</c:v>
                </c:pt>
                <c:pt idx="833">
                  <c:v>-96.424899608992192</c:v>
                </c:pt>
                <c:pt idx="834">
                  <c:v>-96.013533229473282</c:v>
                </c:pt>
                <c:pt idx="835">
                  <c:v>-95.602118354749365</c:v>
                </c:pt>
                <c:pt idx="836">
                  <c:v>-95.190649844686064</c:v>
                </c:pt>
                <c:pt idx="837">
                  <c:v>-94.779122469638793</c:v>
                </c:pt>
                <c:pt idx="838">
                  <c:v>-94.367530908571482</c:v>
                </c:pt>
                <c:pt idx="839">
                  <c:v>-93.955869747121369</c:v>
                </c:pt>
                <c:pt idx="840">
                  <c:v>-93.544133475607566</c:v>
                </c:pt>
                <c:pt idx="841">
                  <c:v>-93.132316486981836</c:v>
                </c:pt>
                <c:pt idx="842">
                  <c:v>-92.720413074719204</c:v>
                </c:pt>
                <c:pt idx="843">
                  <c:v>-92.308417430646642</c:v>
                </c:pt>
                <c:pt idx="844">
                  <c:v>-91.896323642707188</c:v>
                </c:pt>
                <c:pt idx="845">
                  <c:v>-91.484125692657742</c:v>
                </c:pt>
                <c:pt idx="846">
                  <c:v>-91.071817453697534</c:v>
                </c:pt>
                <c:pt idx="847">
                  <c:v>-90.659392688025235</c:v>
                </c:pt>
                <c:pt idx="848">
                  <c:v>-90.246845044322171</c:v>
                </c:pt>
                <c:pt idx="849">
                  <c:v>-89.834168055158173</c:v>
                </c:pt>
                <c:pt idx="850">
                  <c:v>-89.421355134318446</c:v>
                </c:pt>
                <c:pt idx="851">
                  <c:v>-89.008399574047232</c:v>
                </c:pt>
                <c:pt idx="852">
                  <c:v>-88.595294542206119</c:v>
                </c:pt>
                <c:pt idx="853">
                  <c:v>-88.182033079343313</c:v>
                </c:pt>
                <c:pt idx="854">
                  <c:v>-87.768608095670601</c:v>
                </c:pt>
                <c:pt idx="855">
                  <c:v>-87.355012367944596</c:v>
                </c:pt>
                <c:pt idx="856">
                  <c:v>-86.941238536248321</c:v>
                </c:pt>
                <c:pt idx="857">
                  <c:v>-86.527279100669574</c:v>
                </c:pt>
                <c:pt idx="858">
                  <c:v>-86.113126417871982</c:v>
                </c:pt>
                <c:pt idx="859">
                  <c:v>-85.698772697554304</c:v>
                </c:pt>
                <c:pt idx="860">
                  <c:v>-85.284209998793898</c:v>
                </c:pt>
                <c:pt idx="861">
                  <c:v>-84.869430226269444</c:v>
                </c:pt>
                <c:pt idx="862">
                  <c:v>-84.454425126358501</c:v>
                </c:pt>
                <c:pt idx="863">
                  <c:v>-84.039186283104314</c:v>
                </c:pt>
                <c:pt idx="864">
                  <c:v>-83.623705114046899</c:v>
                </c:pt>
                <c:pt idx="865">
                  <c:v>-83.207972865912865</c:v>
                </c:pt>
                <c:pt idx="866">
                  <c:v>-82.791980610158092</c:v>
                </c:pt>
                <c:pt idx="867">
                  <c:v>-82.375719238356865</c:v>
                </c:pt>
                <c:pt idx="868">
                  <c:v>-81.959179457431517</c:v>
                </c:pt>
                <c:pt idx="869">
                  <c:v>-81.542351784715663</c:v>
                </c:pt>
                <c:pt idx="870">
                  <c:v>-81.125226542843748</c:v>
                </c:pt>
                <c:pt idx="871">
                  <c:v>-80.70779385445968</c:v>
                </c:pt>
                <c:pt idx="872">
                  <c:v>-80.290043636736854</c:v>
                </c:pt>
                <c:pt idx="873">
                  <c:v>-79.871965595701056</c:v>
                </c:pt>
                <c:pt idx="874">
                  <c:v>-79.453549220347796</c:v>
                </c:pt>
                <c:pt idx="875">
                  <c:v>-79.034783776544998</c:v>
                </c:pt>
                <c:pt idx="876">
                  <c:v>-78.615658300711431</c:v>
                </c:pt>
                <c:pt idx="877">
                  <c:v>-78.196161593260825</c:v>
                </c:pt>
                <c:pt idx="878">
                  <c:v>-77.776282211801075</c:v>
                </c:pt>
                <c:pt idx="879">
                  <c:v>-77.356008464077433</c:v>
                </c:pt>
                <c:pt idx="880">
                  <c:v>-76.935328400647677</c:v>
                </c:pt>
                <c:pt idx="881">
                  <c:v>-76.514229807277161</c:v>
                </c:pt>
                <c:pt idx="882">
                  <c:v>-76.092700197040486</c:v>
                </c:pt>
                <c:pt idx="883">
                  <c:v>-75.670726802115752</c:v>
                </c:pt>
                <c:pt idx="884">
                  <c:v>-75.248296565257164</c:v>
                </c:pt>
                <c:pt idx="885">
                  <c:v>-74.825396130930415</c:v>
                </c:pt>
                <c:pt idx="886">
                  <c:v>-74.402011836094076</c:v>
                </c:pt>
                <c:pt idx="887">
                  <c:v>-73.97812970061085</c:v>
                </c:pt>
                <c:pt idx="888">
                  <c:v>-73.553735417268925</c:v>
                </c:pt>
                <c:pt idx="889">
                  <c:v>-73.128814341395511</c:v>
                </c:pt>
                <c:pt idx="890">
                  <c:v>-72.703351480041192</c:v>
                </c:pt>
                <c:pt idx="891">
                  <c:v>-72.277331480713684</c:v>
                </c:pt>
                <c:pt idx="892">
                  <c:v>-71.850738619638108</c:v>
                </c:pt>
                <c:pt idx="893">
                  <c:v>-71.423556789519267</c:v>
                </c:pt>
                <c:pt idx="894">
                  <c:v>-70.995769486779963</c:v>
                </c:pt>
                <c:pt idx="895">
                  <c:v>-70.56735979824812</c:v>
                </c:pt>
                <c:pt idx="896">
                  <c:v>-70.138310387263175</c:v>
                </c:pt>
                <c:pt idx="897">
                  <c:v>-69.708603479171089</c:v>
                </c:pt>
                <c:pt idx="898">
                  <c:v>-69.278220846174563</c:v>
                </c:pt>
                <c:pt idx="899">
                  <c:v>-68.847143791503498</c:v>
                </c:pt>
                <c:pt idx="900">
                  <c:v>-68.415353132868333</c:v>
                </c:pt>
                <c:pt idx="901">
                  <c:v>-67.982829185156533</c:v>
                </c:pt>
                <c:pt idx="902">
                  <c:v>-67.549551742328887</c:v>
                </c:pt>
                <c:pt idx="903">
                  <c:v>-67.11550005847154</c:v>
                </c:pt>
                <c:pt idx="904">
                  <c:v>-66.680652827954276</c:v>
                </c:pt>
                <c:pt idx="905">
                  <c:v>-66.244988164643758</c:v>
                </c:pt>
                <c:pt idx="906">
                  <c:v>-65.808483580116288</c:v>
                </c:pt>
                <c:pt idx="907">
                  <c:v>-65.371115960811196</c:v>
                </c:pt>
                <c:pt idx="908">
                  <c:v>-64.932861544061154</c:v>
                </c:pt>
                <c:pt idx="909">
                  <c:v>-64.493695892931683</c:v>
                </c:pt>
                <c:pt idx="910">
                  <c:v>-64.053593869797396</c:v>
                </c:pt>
                <c:pt idx="911">
                  <c:v>-63.612529608576487</c:v>
                </c:pt>
                <c:pt idx="912">
                  <c:v>-63.170476485540036</c:v>
                </c:pt>
                <c:pt idx="913">
                  <c:v>-62.727407088606142</c:v>
                </c:pt>
                <c:pt idx="914">
                  <c:v>-62.28329318502167</c:v>
                </c:pt>
                <c:pt idx="915">
                  <c:v>-61.838105687327982</c:v>
                </c:pt>
                <c:pt idx="916">
                  <c:v>-61.391814617498156</c:v>
                </c:pt>
                <c:pt idx="917">
                  <c:v>-60.944389069124661</c:v>
                </c:pt>
                <c:pt idx="918">
                  <c:v>-60.495797167527286</c:v>
                </c:pt>
                <c:pt idx="919">
                  <c:v>-60.046006027639947</c:v>
                </c:pt>
                <c:pt idx="920">
                  <c:v>-59.594981709524653</c:v>
                </c:pt>
                <c:pt idx="921">
                  <c:v>-59.14268917134703</c:v>
                </c:pt>
                <c:pt idx="922">
                  <c:v>-58.689092219635747</c:v>
                </c:pt>
                <c:pt idx="923">
                  <c:v>-58.23415345663156</c:v>
                </c:pt>
                <c:pt idx="924">
                  <c:v>-57.777834224516745</c:v>
                </c:pt>
                <c:pt idx="925">
                  <c:v>-57.320094546296282</c:v>
                </c:pt>
                <c:pt idx="926">
                  <c:v>-56.860893063083225</c:v>
                </c:pt>
                <c:pt idx="927">
                  <c:v>-56.400186967518025</c:v>
                </c:pt>
                <c:pt idx="928">
                  <c:v>-55.937931933027855</c:v>
                </c:pt>
                <c:pt idx="929">
                  <c:v>-55.474082038604962</c:v>
                </c:pt>
                <c:pt idx="930">
                  <c:v>-55.00858968875319</c:v>
                </c:pt>
                <c:pt idx="931">
                  <c:v>-54.541405528219876</c:v>
                </c:pt>
                <c:pt idx="932">
                  <c:v>-54.072478351092691</c:v>
                </c:pt>
                <c:pt idx="933">
                  <c:v>-53.601755003801728</c:v>
                </c:pt>
                <c:pt idx="934">
                  <c:v>-53.129180281521172</c:v>
                </c:pt>
                <c:pt idx="935">
                  <c:v>-52.654696817415449</c:v>
                </c:pt>
                <c:pt idx="936">
                  <c:v>-52.17824496411815</c:v>
                </c:pt>
                <c:pt idx="937">
                  <c:v>-51.699762666770134</c:v>
                </c:pt>
                <c:pt idx="938">
                  <c:v>-51.219185326872136</c:v>
                </c:pt>
                <c:pt idx="939">
                  <c:v>-50.736445656129682</c:v>
                </c:pt>
                <c:pt idx="940">
                  <c:v>-50.251473519378621</c:v>
                </c:pt>
                <c:pt idx="941">
                  <c:v>-49.76419576558105</c:v>
                </c:pt>
                <c:pt idx="942">
                  <c:v>-49.2745360457684</c:v>
                </c:pt>
                <c:pt idx="943">
                  <c:v>-48.782414616681869</c:v>
                </c:pt>
                <c:pt idx="944">
                  <c:v>-48.287748128716792</c:v>
                </c:pt>
                <c:pt idx="945">
                  <c:v>-47.790449396614186</c:v>
                </c:pt>
                <c:pt idx="946">
                  <c:v>-47.290427151157381</c:v>
                </c:pt>
                <c:pt idx="947">
                  <c:v>-46.787585769920028</c:v>
                </c:pt>
                <c:pt idx="948">
                  <c:v>-46.281824984870461</c:v>
                </c:pt>
                <c:pt idx="949">
                  <c:v>-45.773039564360126</c:v>
                </c:pt>
                <c:pt idx="950">
                  <c:v>-45.26111896670659</c:v>
                </c:pt>
                <c:pt idx="951">
                  <c:v>-44.745946962215562</c:v>
                </c:pt>
                <c:pt idx="952">
                  <c:v>-44.227401220064145</c:v>
                </c:pt>
                <c:pt idx="953">
                  <c:v>-43.705352855979001</c:v>
                </c:pt>
                <c:pt idx="954">
                  <c:v>-43.179665936075388</c:v>
                </c:pt>
                <c:pt idx="955">
                  <c:v>-42.650196931563016</c:v>
                </c:pt>
                <c:pt idx="956">
                  <c:v>-42.116794118252514</c:v>
                </c:pt>
                <c:pt idx="957">
                  <c:v>-41.579296913892414</c:v>
                </c:pt>
                <c:pt idx="958">
                  <c:v>-41.03753514530311</c:v>
                </c:pt>
                <c:pt idx="959">
                  <c:v>-40.49132823601952</c:v>
                </c:pt>
                <c:pt idx="960">
                  <c:v>-39.940484303667702</c:v>
                </c:pt>
                <c:pt idx="961">
                  <c:v>-39.384799154533482</c:v>
                </c:pt>
                <c:pt idx="962">
                  <c:v>-38.824055160670184</c:v>
                </c:pt>
                <c:pt idx="963">
                  <c:v>-38.258020002361839</c:v>
                </c:pt>
                <c:pt idx="964">
                  <c:v>-37.686445255709977</c:v>
                </c:pt>
                <c:pt idx="965">
                  <c:v>-37.109064801420914</c:v>
                </c:pt>
                <c:pt idx="966">
                  <c:v>-36.525593026383447</c:v>
                </c:pt>
                <c:pt idx="967">
                  <c:v>-35.935722784137475</c:v>
                </c:pt>
                <c:pt idx="968">
                  <c:v>-35.339123073585391</c:v>
                </c:pt>
                <c:pt idx="969">
                  <c:v>-34.735436386952088</c:v>
                </c:pt>
                <c:pt idx="970">
                  <c:v>-34.124275667609936</c:v>
                </c:pt>
                <c:pt idx="971">
                  <c:v>-33.505220805372872</c:v>
                </c:pt>
                <c:pt idx="972">
                  <c:v>-32.877814580444067</c:v>
                </c:pt>
                <c:pt idx="973">
                  <c:v>-32.241557946336037</c:v>
                </c:pt>
                <c:pt idx="974">
                  <c:v>-31.5959045153472</c:v>
                </c:pt>
                <c:pt idx="975">
                  <c:v>-30.940254075636602</c:v>
                </c:pt>
                <c:pt idx="976">
                  <c:v>-30.273944923898746</c:v>
                </c:pt>
                <c:pt idx="977">
                  <c:v>-29.596244738334683</c:v>
                </c:pt>
                <c:pt idx="978">
                  <c:v>-28.906339637699411</c:v>
                </c:pt>
                <c:pt idx="979">
                  <c:v>-28.203320965989786</c:v>
                </c:pt>
                <c:pt idx="980">
                  <c:v>-27.486169197603449</c:v>
                </c:pt>
                <c:pt idx="981">
                  <c:v>-26.753734157911904</c:v>
                </c:pt>
                <c:pt idx="982">
                  <c:v>-26.004710474056271</c:v>
                </c:pt>
                <c:pt idx="983">
                  <c:v>-25.237606771808125</c:v>
                </c:pt>
                <c:pt idx="984">
                  <c:v>-24.450706555988688</c:v>
                </c:pt>
                <c:pt idx="985">
                  <c:v>-23.642017856935528</c:v>
                </c:pt>
                <c:pt idx="986">
                  <c:v>-22.809207433619218</c:v>
                </c:pt>
                <c:pt idx="987">
                  <c:v>-21.949513323628025</c:v>
                </c:pt>
                <c:pt idx="988">
                  <c:v>-21.05962634603954</c:v>
                </c:pt>
                <c:pt idx="989">
                  <c:v>-20.135525932624475</c:v>
                </c:pt>
                <c:pt idx="990">
                  <c:v>-19.172246754399708</c:v>
                </c:pt>
                <c:pt idx="991">
                  <c:v>-18.163536786769637</c:v>
                </c:pt>
                <c:pt idx="992">
                  <c:v>-17.10133792171786</c:v>
                </c:pt>
                <c:pt idx="993">
                  <c:v>-15.974961738834986</c:v>
                </c:pt>
                <c:pt idx="994">
                  <c:v>-14.769708468010425</c:v>
                </c:pt>
                <c:pt idx="995">
                  <c:v>-13.464386554843417</c:v>
                </c:pt>
                <c:pt idx="996">
                  <c:v>-12.026426934323995</c:v>
                </c:pt>
                <c:pt idx="997">
                  <c:v>-10.400927808621093</c:v>
                </c:pt>
                <c:pt idx="998">
                  <c:v>-8.4806876328910406</c:v>
                </c:pt>
                <c:pt idx="999">
                  <c:v>-5.9885332627941272</c:v>
                </c:pt>
                <c:pt idx="1000">
                  <c:v>-1.7961452124495899E-5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715608"/>
        <c:axId val="444714432"/>
      </c:scatterChart>
      <c:valAx>
        <c:axId val="444715608"/>
        <c:scaling>
          <c:orientation val="minMax"/>
          <c:max val="7000"/>
          <c:min val="-10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de-DE" sz="1100" b="1"/>
                  <a:t>x</a:t>
                </a:r>
              </a:p>
            </c:rich>
          </c:tx>
          <c:layout>
            <c:manualLayout>
              <c:xMode val="edge"/>
              <c:yMode val="edge"/>
              <c:x val="0.9543212761468578"/>
              <c:y val="0.4870395837949135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de-DE"/>
          </a:p>
        </c:txPr>
        <c:crossAx val="444714432"/>
        <c:crossesAt val="0"/>
        <c:crossBetween val="midCat"/>
        <c:majorUnit val="500"/>
      </c:valAx>
      <c:valAx>
        <c:axId val="444714432"/>
        <c:scaling>
          <c:orientation val="minMax"/>
          <c:max val="1500"/>
          <c:min val="-15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/>
                </a:pPr>
                <a:r>
                  <a:rPr lang="de-DE" sz="1100" b="1"/>
                  <a:t>y</a:t>
                </a:r>
              </a:p>
            </c:rich>
          </c:tx>
          <c:layout>
            <c:manualLayout>
              <c:xMode val="edge"/>
              <c:yMode val="edge"/>
              <c:x val="0.16263135737842677"/>
              <c:y val="4.381606651194861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de-DE"/>
          </a:p>
        </c:txPr>
        <c:crossAx val="444715608"/>
        <c:crossesAt val="0"/>
        <c:crossBetween val="midCat"/>
        <c:majorUnit val="500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chemeClr val="bg1">
          <a:lumMod val="95000"/>
        </a:schemeClr>
      </a:solidFill>
      <a:prstDash val="solid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260802</xdr:colOff>
      <xdr:row>9</xdr:row>
      <xdr:rowOff>56694</xdr:rowOff>
    </xdr:from>
    <xdr:to>
      <xdr:col>20</xdr:col>
      <xdr:colOff>113392</xdr:colOff>
      <xdr:row>32</xdr:row>
      <xdr:rowOff>113392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AB2001"/>
  <sheetViews>
    <sheetView showGridLines="0" tabSelected="1" zoomScale="84" zoomScaleNormal="84" workbookViewId="0">
      <selection activeCell="K5" sqref="K5"/>
    </sheetView>
  </sheetViews>
  <sheetFormatPr baseColWidth="10" defaultRowHeight="15" x14ac:dyDescent="0.25"/>
  <cols>
    <col min="1" max="2" width="10.28515625" style="13" customWidth="1"/>
    <col min="3" max="4" width="10.28515625" style="10" customWidth="1"/>
    <col min="5" max="5" width="10.28515625" style="9" customWidth="1"/>
    <col min="6" max="6" width="10.28515625" style="10" customWidth="1"/>
    <col min="7" max="8" width="9.5703125" style="11" customWidth="1"/>
    <col min="9" max="16384" width="11.42578125" style="13"/>
  </cols>
  <sheetData>
    <row r="1" spans="1:8" x14ac:dyDescent="0.25">
      <c r="A1" s="17" t="s">
        <v>19</v>
      </c>
      <c r="B1" s="18">
        <v>4.0000000000000002E-9</v>
      </c>
      <c r="C1" s="2" t="s">
        <v>2</v>
      </c>
      <c r="D1" s="21"/>
      <c r="E1" s="21"/>
      <c r="H1" s="12"/>
    </row>
    <row r="2" spans="1:8" x14ac:dyDescent="0.25">
      <c r="A2" s="17" t="s">
        <v>0</v>
      </c>
      <c r="B2" s="1">
        <v>0.01</v>
      </c>
      <c r="C2" s="2" t="s">
        <v>1</v>
      </c>
      <c r="D2" s="21"/>
      <c r="E2" s="21"/>
      <c r="F2" s="11"/>
    </row>
    <row r="3" spans="1:8" x14ac:dyDescent="0.25">
      <c r="A3" s="17" t="s">
        <v>5</v>
      </c>
      <c r="B3" s="1">
        <v>6000</v>
      </c>
      <c r="C3" s="2" t="s">
        <v>3</v>
      </c>
      <c r="D3" s="21"/>
      <c r="E3" s="21"/>
    </row>
    <row r="4" spans="1:8" x14ac:dyDescent="0.25">
      <c r="A4" s="26"/>
      <c r="B4" s="27"/>
      <c r="C4" s="27"/>
      <c r="D4" s="27"/>
      <c r="E4" s="27"/>
      <c r="F4" s="27"/>
    </row>
    <row r="5" spans="1:8" x14ac:dyDescent="0.25">
      <c r="A5" s="7" t="s">
        <v>14</v>
      </c>
      <c r="B5" s="3">
        <f>2/PI()*Au</f>
        <v>1591549.4309189534</v>
      </c>
      <c r="C5" s="4"/>
      <c r="D5" s="8" t="s">
        <v>9</v>
      </c>
      <c r="E5" s="3">
        <f>N/2</f>
        <v>3065.5973900252684</v>
      </c>
      <c r="F5" s="13"/>
    </row>
    <row r="6" spans="1:8" x14ac:dyDescent="0.25">
      <c r="A6" s="7" t="s">
        <v>13</v>
      </c>
      <c r="B6" s="3">
        <f>SQRT(L^2+K)</f>
        <v>6131.1947800505368</v>
      </c>
      <c r="C6" s="4"/>
      <c r="D6" s="8" t="s">
        <v>10</v>
      </c>
      <c r="E6" s="5">
        <f>LN(2*PI())*(N-L)</f>
        <v>241.11987748749985</v>
      </c>
      <c r="F6" s="13"/>
    </row>
    <row r="7" spans="1:8" x14ac:dyDescent="0.25">
      <c r="A7" s="7" t="s">
        <v>4</v>
      </c>
      <c r="B7" s="6">
        <f>L-N</f>
        <v>-131.19478005053679</v>
      </c>
      <c r="C7" s="4" t="s">
        <v>3</v>
      </c>
      <c r="D7" s="8" t="s">
        <v>11</v>
      </c>
      <c r="E7" s="3">
        <f>PI()*SQRT(Au)/L^2-2.66/L</f>
        <v>-3.0535294075283192E-4</v>
      </c>
      <c r="F7" s="20" t="s">
        <v>20</v>
      </c>
    </row>
    <row r="8" spans="1:8" x14ac:dyDescent="0.25">
      <c r="A8" s="7" t="s">
        <v>7</v>
      </c>
      <c r="B8" s="3">
        <f>Q/GWN</f>
        <v>2500000</v>
      </c>
      <c r="C8" s="4" t="s">
        <v>8</v>
      </c>
      <c r="D8" s="7" t="s">
        <v>16</v>
      </c>
      <c r="E8" s="3">
        <f>SUM(E11:E2000)*2</f>
        <v>2585854.7715588715</v>
      </c>
      <c r="F8" s="19">
        <f>(Au-E8)/Au</f>
        <v>-3.4341908623548599E-2</v>
      </c>
    </row>
    <row r="9" spans="1:8" x14ac:dyDescent="0.25">
      <c r="A9" s="24"/>
      <c r="B9" s="25"/>
      <c r="C9" s="25"/>
      <c r="D9" s="25"/>
      <c r="E9" s="25"/>
      <c r="F9" s="25"/>
    </row>
    <row r="10" spans="1:8" x14ac:dyDescent="0.25">
      <c r="A10" s="22" t="s">
        <v>6</v>
      </c>
      <c r="B10" s="22" t="s">
        <v>12</v>
      </c>
      <c r="C10" s="22" t="s">
        <v>17</v>
      </c>
      <c r="D10" s="22" t="s">
        <v>18</v>
      </c>
      <c r="E10" s="23" t="s">
        <v>15</v>
      </c>
    </row>
    <row r="11" spans="1:8" x14ac:dyDescent="0.25">
      <c r="A11" s="14">
        <f>x0</f>
        <v>-131.19478005053679</v>
      </c>
      <c r="B11" s="10">
        <f t="shared" ref="B11:B74" si="0">A11-L+N/2</f>
        <v>-3065.5973900252684</v>
      </c>
      <c r="C11" s="15">
        <f t="shared" ref="C11" si="1">SQRT(1-B11^2/a^2)*b*EXP(d*B11)</f>
        <v>0</v>
      </c>
      <c r="D11" s="10">
        <f>-C11</f>
        <v>0</v>
      </c>
      <c r="E11" s="16"/>
    </row>
    <row r="12" spans="1:8" x14ac:dyDescent="0.25">
      <c r="A12" s="10">
        <f t="shared" ref="A12:A75" si="2">A11+a/500</f>
        <v>-125.06358527048626</v>
      </c>
      <c r="B12" s="10">
        <f t="shared" si="0"/>
        <v>-3059.4661952452179</v>
      </c>
      <c r="C12" s="15">
        <f t="shared" ref="C12" si="3">SQRT(1-B12^2/a^2)*b*EXP(d*B12)</f>
        <v>38.794578889876412</v>
      </c>
      <c r="D12" s="10">
        <f t="shared" ref="D12:D75" si="4">-C12</f>
        <v>-38.794578889876412</v>
      </c>
      <c r="E12" s="10">
        <f>ABS((A11-A12)*(C11+C12)/2)</f>
        <v>118.92855979193448</v>
      </c>
    </row>
    <row r="13" spans="1:8" x14ac:dyDescent="0.25">
      <c r="A13" s="10">
        <f t="shared" si="2"/>
        <v>-118.93239049043572</v>
      </c>
      <c r="B13" s="10">
        <f t="shared" si="0"/>
        <v>-3053.3350004651675</v>
      </c>
      <c r="C13" s="15">
        <f t="shared" ref="C13" si="5">SQRT(1-B13^2/a^2)*b*EXP(d*B13)</f>
        <v>54.733785976549164</v>
      </c>
      <c r="D13" s="10">
        <f t="shared" si="4"/>
        <v>-54.733785976549164</v>
      </c>
      <c r="E13" s="10">
        <f t="shared" ref="E13:E76" si="6">ABS((A12-A13)*(C12+C13)/2)</f>
        <v>286.72031122784517</v>
      </c>
    </row>
    <row r="14" spans="1:8" x14ac:dyDescent="0.25">
      <c r="A14" s="10">
        <f t="shared" si="2"/>
        <v>-112.80119571038519</v>
      </c>
      <c r="B14" s="10">
        <f t="shared" si="0"/>
        <v>-3047.203805685117</v>
      </c>
      <c r="C14" s="15">
        <f t="shared" ref="C14" si="7">SQRT(1-B14^2/a^2)*b*EXP(d*B14)</f>
        <v>66.876009525615601</v>
      </c>
      <c r="D14" s="10">
        <f t="shared" si="4"/>
        <v>-66.876009525615601</v>
      </c>
      <c r="E14" s="10">
        <f t="shared" si="6"/>
        <v>372.80667169294281</v>
      </c>
    </row>
    <row r="15" spans="1:8" x14ac:dyDescent="0.25">
      <c r="A15" s="10">
        <f t="shared" si="2"/>
        <v>-106.67000093033465</v>
      </c>
      <c r="B15" s="10">
        <f t="shared" si="0"/>
        <v>-3041.0726109050665</v>
      </c>
      <c r="C15" s="15">
        <f t="shared" ref="C15" si="8">SQRT(1-B15^2/a^2)*b*EXP(d*B15)</f>
        <v>77.038662212273962</v>
      </c>
      <c r="D15" s="10">
        <f t="shared" si="4"/>
        <v>-77.038662212273962</v>
      </c>
      <c r="E15" s="10">
        <f t="shared" si="6"/>
        <v>441.18444206601737</v>
      </c>
    </row>
    <row r="16" spans="1:8" x14ac:dyDescent="0.25">
      <c r="A16" s="10">
        <f t="shared" si="2"/>
        <v>-100.53880615028412</v>
      </c>
      <c r="B16" s="10">
        <f t="shared" si="0"/>
        <v>-3034.9414161250161</v>
      </c>
      <c r="C16" s="15">
        <f t="shared" ref="C16" si="9">SQRT(1-B16^2/a^2)*b*EXP(d*B16)</f>
        <v>85.927570643360283</v>
      </c>
      <c r="D16" s="10">
        <f t="shared" si="4"/>
        <v>-85.927570643360283</v>
      </c>
      <c r="E16" s="10">
        <f t="shared" si="6"/>
        <v>499.58885810448237</v>
      </c>
    </row>
    <row r="17" spans="1:5" x14ac:dyDescent="0.25">
      <c r="A17" s="10">
        <f t="shared" si="2"/>
        <v>-94.407611370233582</v>
      </c>
      <c r="B17" s="10">
        <f t="shared" si="0"/>
        <v>-3028.8102213449656</v>
      </c>
      <c r="C17" s="15">
        <f t="shared" ref="C17" si="10">SQRT(1-B17^2/a^2)*b*EXP(d*B17)</f>
        <v>93.905651837956555</v>
      </c>
      <c r="D17" s="10">
        <f t="shared" si="4"/>
        <v>-93.905651837956555</v>
      </c>
      <c r="E17" s="10">
        <f t="shared" si="6"/>
        <v>551.29625747855823</v>
      </c>
    </row>
    <row r="18" spans="1:5" x14ac:dyDescent="0.25">
      <c r="A18" s="10">
        <f t="shared" si="2"/>
        <v>-88.276416590183047</v>
      </c>
      <c r="B18" s="10">
        <f t="shared" si="0"/>
        <v>-3022.6790265649142</v>
      </c>
      <c r="C18" s="15">
        <f t="shared" ref="C18" si="11">SQRT(1-B18^2/a^2)*b*EXP(d*B18)</f>
        <v>101.1890414195599</v>
      </c>
      <c r="D18" s="10">
        <f t="shared" si="4"/>
        <v>-101.1890414195599</v>
      </c>
      <c r="E18" s="10">
        <f t="shared" si="6"/>
        <v>598.08178245802253</v>
      </c>
    </row>
    <row r="19" spans="1:5" x14ac:dyDescent="0.25">
      <c r="A19" s="10">
        <f t="shared" si="2"/>
        <v>-82.145221810132512</v>
      </c>
      <c r="B19" s="10">
        <f t="shared" si="0"/>
        <v>-3016.5478317848638</v>
      </c>
      <c r="C19" s="15">
        <f t="shared" ref="C19" si="12">SQRT(1-B19^2/a^2)*b*EXP(d*B19)</f>
        <v>107.91891997422394</v>
      </c>
      <c r="D19" s="10">
        <f t="shared" si="4"/>
        <v>-107.91891997422394</v>
      </c>
      <c r="E19" s="10">
        <f t="shared" si="6"/>
        <v>641.0408206822882</v>
      </c>
    </row>
    <row r="20" spans="1:5" x14ac:dyDescent="0.25">
      <c r="A20" s="10">
        <f t="shared" si="2"/>
        <v>-76.014027030081976</v>
      </c>
      <c r="B20" s="10">
        <f t="shared" si="0"/>
        <v>-3010.4166370048133</v>
      </c>
      <c r="C20" s="15">
        <f t="shared" ref="C20" si="13">SQRT(1-B20^2/a^2)*b*EXP(d*B20)</f>
        <v>114.19360040790386</v>
      </c>
      <c r="D20" s="10">
        <f t="shared" si="4"/>
        <v>-114.19360040790386</v>
      </c>
      <c r="E20" s="10">
        <f t="shared" si="6"/>
        <v>680.90756277538503</v>
      </c>
    </row>
    <row r="21" spans="1:5" x14ac:dyDescent="0.25">
      <c r="A21" s="10">
        <f t="shared" si="2"/>
        <v>-69.882832250031441</v>
      </c>
      <c r="B21" s="10">
        <f t="shared" si="0"/>
        <v>-3004.2854422247628</v>
      </c>
      <c r="C21" s="15">
        <f t="shared" ref="C21" si="14">SQRT(1-B21^2/a^2)*b*EXP(d*B21)</f>
        <v>120.08484577470578</v>
      </c>
      <c r="D21" s="10">
        <f t="shared" si="4"/>
        <v>-120.08484577470578</v>
      </c>
      <c r="E21" s="10">
        <f t="shared" si="6"/>
        <v>718.20339315658316</v>
      </c>
    </row>
    <row r="22" spans="1:5" x14ac:dyDescent="0.25">
      <c r="A22" s="10">
        <f t="shared" si="2"/>
        <v>-63.751637469980906</v>
      </c>
      <c r="B22" s="10">
        <f t="shared" si="0"/>
        <v>-2998.1542474447124</v>
      </c>
      <c r="C22" s="15">
        <f t="shared" ref="C22" si="15">SQRT(1-B22^2/a^2)*b*EXP(d*B22)</f>
        <v>125.64696971878116</v>
      </c>
      <c r="D22" s="10">
        <f t="shared" si="4"/>
        <v>-125.64696971878116</v>
      </c>
      <c r="E22" s="10">
        <f t="shared" si="6"/>
        <v>753.3148122230042</v>
      </c>
    </row>
    <row r="23" spans="1:5" x14ac:dyDescent="0.25">
      <c r="A23" s="10">
        <f t="shared" si="2"/>
        <v>-57.620442689930371</v>
      </c>
      <c r="B23" s="10">
        <f t="shared" si="0"/>
        <v>-2992.0230526646619</v>
      </c>
      <c r="C23" s="15">
        <f t="shared" ref="C23" si="16">SQRT(1-B23^2/a^2)*b*EXP(d*B23)</f>
        <v>130.92227677418683</v>
      </c>
      <c r="D23" s="10">
        <f t="shared" si="4"/>
        <v>-130.92227677418683</v>
      </c>
      <c r="E23" s="10">
        <f t="shared" si="6"/>
        <v>786.53801240959217</v>
      </c>
    </row>
    <row r="24" spans="1:5" x14ac:dyDescent="0.25">
      <c r="A24" s="10">
        <f t="shared" si="2"/>
        <v>-51.489247909879836</v>
      </c>
      <c r="B24" s="10">
        <f t="shared" si="0"/>
        <v>-2985.8918578846115</v>
      </c>
      <c r="C24" s="15">
        <f t="shared" ref="C24" si="17">SQRT(1-B24^2/a^2)*b*EXP(d*B24)</f>
        <v>135.94449621675358</v>
      </c>
      <c r="D24" s="10">
        <f t="shared" si="4"/>
        <v>-135.94449621675358</v>
      </c>
      <c r="E24" s="10">
        <f t="shared" si="6"/>
        <v>818.10608276549237</v>
      </c>
    </row>
    <row r="25" spans="1:5" x14ac:dyDescent="0.25">
      <c r="A25" s="10">
        <f t="shared" si="2"/>
        <v>-45.358053129829301</v>
      </c>
      <c r="B25" s="10">
        <f t="shared" si="0"/>
        <v>-2979.760663104561</v>
      </c>
      <c r="C25" s="15">
        <f t="shared" ref="C25" si="18">SQRT(1-B25^2/a^2)*b*EXP(d*B25)</f>
        <v>140.74104642653043</v>
      </c>
      <c r="D25" s="10">
        <f t="shared" si="4"/>
        <v>-140.74104642653043</v>
      </c>
      <c r="E25" s="10">
        <f t="shared" si="6"/>
        <v>848.20647738497632</v>
      </c>
    </row>
    <row r="26" spans="1:5" x14ac:dyDescent="0.25">
      <c r="A26" s="10">
        <f t="shared" si="2"/>
        <v>-39.226858349778766</v>
      </c>
      <c r="B26" s="10">
        <f t="shared" si="0"/>
        <v>-2973.6294683245105</v>
      </c>
      <c r="C26" s="15">
        <f t="shared" ref="C26" si="19">SQRT(1-B26^2/a^2)*b*EXP(d*B26)</f>
        <v>145.33458286770826</v>
      </c>
      <c r="D26" s="10">
        <f t="shared" si="4"/>
        <v>-145.33458286770826</v>
      </c>
      <c r="E26" s="10">
        <f t="shared" si="6"/>
        <v>876.99270251425412</v>
      </c>
    </row>
    <row r="27" spans="1:5" x14ac:dyDescent="0.25">
      <c r="A27" s="10">
        <f t="shared" si="2"/>
        <v>-33.095663569728231</v>
      </c>
      <c r="B27" s="10">
        <f t="shared" si="0"/>
        <v>-2967.4982735444601</v>
      </c>
      <c r="C27" s="15">
        <f t="shared" ref="C27" si="20">SQRT(1-B27^2/a^2)*b*EXP(d*B27)</f>
        <v>149.74408881245958</v>
      </c>
      <c r="D27" s="10">
        <f t="shared" si="4"/>
        <v>-149.74408881245958</v>
      </c>
      <c r="E27" s="10">
        <f t="shared" si="6"/>
        <v>904.59240575484546</v>
      </c>
    </row>
    <row r="28" spans="1:5" x14ac:dyDescent="0.25">
      <c r="A28" s="10">
        <f t="shared" si="2"/>
        <v>-26.964468789677696</v>
      </c>
      <c r="B28" s="10">
        <f t="shared" si="0"/>
        <v>-2961.3670787644096</v>
      </c>
      <c r="C28" s="15">
        <f t="shared" ref="C28" si="21">SQRT(1-B28^2/a^2)*b*EXP(d*B28)</f>
        <v>153.9856639134525</v>
      </c>
      <c r="D28" s="10">
        <f t="shared" si="4"/>
        <v>-153.9856639134525</v>
      </c>
      <c r="E28" s="10">
        <f t="shared" si="6"/>
        <v>931.11313722957595</v>
      </c>
    </row>
    <row r="29" spans="1:5" x14ac:dyDescent="0.25">
      <c r="A29" s="10">
        <f t="shared" si="2"/>
        <v>-20.833274009627161</v>
      </c>
      <c r="B29" s="10">
        <f t="shared" si="0"/>
        <v>-2955.2358839843591</v>
      </c>
      <c r="C29" s="15">
        <f t="shared" ref="C29" si="22">SQRT(1-B29^2/a^2)*b*EXP(d*B29)</f>
        <v>158.07310711565634</v>
      </c>
      <c r="D29" s="10">
        <f t="shared" si="4"/>
        <v>-158.07310711565634</v>
      </c>
      <c r="E29" s="10">
        <f t="shared" si="6"/>
        <v>956.64655400132858</v>
      </c>
    </row>
    <row r="30" spans="1:5" x14ac:dyDescent="0.25">
      <c r="A30" s="10">
        <f t="shared" si="2"/>
        <v>-14.702079229576624</v>
      </c>
      <c r="B30" s="10">
        <f t="shared" si="0"/>
        <v>-2949.1046892043087</v>
      </c>
      <c r="C30" s="15">
        <f t="shared" ref="C30" si="23">SQRT(1-B30^2/a^2)*b*EXP(d*B30)</f>
        <v>162.01835595223972</v>
      </c>
      <c r="D30" s="10">
        <f t="shared" si="4"/>
        <v>-162.01835595223972</v>
      </c>
      <c r="E30" s="10">
        <f t="shared" si="6"/>
        <v>981.27155375031168</v>
      </c>
    </row>
    <row r="31" spans="1:5" x14ac:dyDescent="0.25">
      <c r="A31" s="10">
        <f t="shared" si="2"/>
        <v>-8.570884449526087</v>
      </c>
      <c r="B31" s="10">
        <f t="shared" si="0"/>
        <v>-2942.9734944242573</v>
      </c>
      <c r="C31" s="15">
        <f t="shared" ref="C31" si="24">SQRT(1-B31^2/a^2)*b*EXP(d*B31)</f>
        <v>165.83182328129237</v>
      </c>
      <c r="D31" s="10">
        <f t="shared" si="4"/>
        <v>-165.83182328129237</v>
      </c>
      <c r="E31" s="10">
        <f t="shared" si="6"/>
        <v>1005.0566537776325</v>
      </c>
    </row>
    <row r="32" spans="1:5" x14ac:dyDescent="0.25">
      <c r="A32" s="10">
        <f t="shared" si="2"/>
        <v>-2.4396896694755501</v>
      </c>
      <c r="B32" s="10">
        <f t="shared" si="0"/>
        <v>-2936.8422996442068</v>
      </c>
      <c r="C32" s="15">
        <f t="shared" ref="C32" si="25">SQRT(1-B32^2/a^2)*b*EXP(d*B32)</f>
        <v>169.52265932327998</v>
      </c>
      <c r="D32" s="10">
        <f t="shared" si="4"/>
        <v>-169.52265932327998</v>
      </c>
      <c r="E32" s="10">
        <f t="shared" si="6"/>
        <v>1028.0618266058514</v>
      </c>
    </row>
    <row r="33" spans="1:5" x14ac:dyDescent="0.25">
      <c r="A33" s="10">
        <f t="shared" si="2"/>
        <v>3.6915051105749868</v>
      </c>
      <c r="B33" s="10">
        <f t="shared" si="0"/>
        <v>-2930.7111048641564</v>
      </c>
      <c r="C33" s="15">
        <f t="shared" ref="C33" si="26">SQRT(1-B33^2/a^2)*b*EXP(d*B33)</f>
        <v>173.09895832885931</v>
      </c>
      <c r="D33" s="10">
        <f t="shared" si="4"/>
        <v>-173.09895832885931</v>
      </c>
      <c r="E33" s="10">
        <f t="shared" si="6"/>
        <v>1050.3399368406338</v>
      </c>
    </row>
    <row r="34" spans="1:5" x14ac:dyDescent="0.25">
      <c r="A34" s="10">
        <f t="shared" si="2"/>
        <v>9.8226998906255236</v>
      </c>
      <c r="B34" s="10">
        <f t="shared" si="0"/>
        <v>-2924.5799100841059</v>
      </c>
      <c r="C34" s="15">
        <f t="shared" ref="C34" si="27">SQRT(1-B34^2/a^2)*b*EXP(d*B34)</f>
        <v>176.56792355613052</v>
      </c>
      <c r="D34" s="10">
        <f t="shared" si="4"/>
        <v>-176.56792355613052</v>
      </c>
      <c r="E34" s="10">
        <f t="shared" si="6"/>
        <v>1071.9378804848986</v>
      </c>
    </row>
    <row r="35" spans="1:5" x14ac:dyDescent="0.25">
      <c r="A35" s="10">
        <f t="shared" si="2"/>
        <v>15.95389467067606</v>
      </c>
      <c r="B35" s="10">
        <f t="shared" si="0"/>
        <v>-2918.4487153040554</v>
      </c>
      <c r="C35" s="15">
        <f t="shared" ref="C35" si="28">SQRT(1-B35^2/a^2)*b*EXP(d*B35)</f>
        <v>179.93600041086256</v>
      </c>
      <c r="D35" s="10">
        <f t="shared" si="4"/>
        <v>-179.93600041086256</v>
      </c>
      <c r="E35" s="10">
        <f t="shared" si="6"/>
        <v>1092.8974988469806</v>
      </c>
    </row>
    <row r="36" spans="1:5" x14ac:dyDescent="0.25">
      <c r="A36" s="10">
        <f t="shared" si="2"/>
        <v>22.085089450726599</v>
      </c>
      <c r="B36" s="10">
        <f t="shared" si="0"/>
        <v>-2912.317520524005</v>
      </c>
      <c r="C36" s="15">
        <f t="shared" ref="C36" si="29">SQRT(1-B36^2/a^2)*b*EXP(d*B36)</f>
        <v>183.20898496190358</v>
      </c>
      <c r="D36" s="10">
        <f t="shared" si="4"/>
        <v>-183.20898496190358</v>
      </c>
      <c r="E36" s="10">
        <f t="shared" si="6"/>
        <v>1113.2563193595165</v>
      </c>
    </row>
    <row r="37" spans="1:5" x14ac:dyDescent="0.25">
      <c r="A37" s="10">
        <f t="shared" si="2"/>
        <v>28.216284230777134</v>
      </c>
      <c r="B37" s="10">
        <f t="shared" si="0"/>
        <v>-2906.1863257439545</v>
      </c>
      <c r="C37" s="15">
        <f t="shared" ref="C37" si="30">SQRT(1-B37^2/a^2)*b*EXP(d*B37)</f>
        <v>186.39211318774989</v>
      </c>
      <c r="D37" s="10">
        <f t="shared" si="4"/>
        <v>-186.39211318774989</v>
      </c>
      <c r="E37" s="10">
        <f t="shared" si="6"/>
        <v>1133.0481618380504</v>
      </c>
    </row>
    <row r="38" spans="1:5" x14ac:dyDescent="0.25">
      <c r="A38" s="10">
        <f t="shared" si="2"/>
        <v>34.347479010827669</v>
      </c>
      <c r="B38" s="10">
        <f t="shared" si="0"/>
        <v>-2900.055130963904</v>
      </c>
      <c r="C38" s="15">
        <f t="shared" ref="C38" si="31">SQRT(1-B38^2/a^2)*b*EXP(d*B38)</f>
        <v>189.49013498458496</v>
      </c>
      <c r="D38" s="10">
        <f t="shared" si="4"/>
        <v>-189.49013498458496</v>
      </c>
      <c r="E38" s="10">
        <f t="shared" si="6"/>
        <v>1152.3036389539395</v>
      </c>
    </row>
    <row r="39" spans="1:5" x14ac:dyDescent="0.25">
      <c r="A39" s="10">
        <f t="shared" si="2"/>
        <v>40.478673790878204</v>
      </c>
      <c r="B39" s="10">
        <f t="shared" si="0"/>
        <v>-2893.9239361838536</v>
      </c>
      <c r="C39" s="15">
        <f t="shared" ref="C39" si="32">SQRT(1-B39^2/a^2)*b*EXP(d*B39)</f>
        <v>192.50737600537559</v>
      </c>
      <c r="D39" s="10">
        <f t="shared" si="4"/>
        <v>-192.50737600537559</v>
      </c>
      <c r="E39" s="10">
        <f t="shared" si="6"/>
        <v>1171.0505726869717</v>
      </c>
    </row>
    <row r="40" spans="1:5" x14ac:dyDescent="0.25">
      <c r="A40" s="10">
        <f t="shared" si="2"/>
        <v>46.609868570928739</v>
      </c>
      <c r="B40" s="10">
        <f t="shared" si="0"/>
        <v>-2887.7927414038031</v>
      </c>
      <c r="C40" s="15">
        <f t="shared" ref="C40" si="33">SQRT(1-B40^2/a^2)*b*EXP(d*B40)</f>
        <v>195.44778969395509</v>
      </c>
      <c r="D40" s="10">
        <f t="shared" si="4"/>
        <v>-195.44778969395509</v>
      </c>
      <c r="E40" s="10">
        <f t="shared" si="6"/>
        <v>1189.3143434146884</v>
      </c>
    </row>
    <row r="41" spans="1:5" x14ac:dyDescent="0.25">
      <c r="A41" s="10">
        <f t="shared" si="2"/>
        <v>52.741063350979275</v>
      </c>
      <c r="B41" s="10">
        <f t="shared" si="0"/>
        <v>-2881.6615466237527</v>
      </c>
      <c r="C41" s="15">
        <f t="shared" ref="C41" si="34">SQRT(1-B41^2/a^2)*b*EXP(d*B41)</f>
        <v>198.31500135325675</v>
      </c>
      <c r="D41" s="10">
        <f t="shared" si="4"/>
        <v>-198.31500135325675</v>
      </c>
      <c r="E41" s="10">
        <f t="shared" si="6"/>
        <v>1207.1181845233975</v>
      </c>
    </row>
    <row r="42" spans="1:5" x14ac:dyDescent="0.25">
      <c r="A42" s="10">
        <f t="shared" si="2"/>
        <v>58.87225813102981</v>
      </c>
      <c r="B42" s="10">
        <f t="shared" si="0"/>
        <v>-2875.5303518437022</v>
      </c>
      <c r="C42" s="15">
        <f t="shared" ref="C42" si="35">SQRT(1-B42^2/a^2)*b*EXP(d*B42)</f>
        <v>201.11234569217717</v>
      </c>
      <c r="D42" s="10">
        <f t="shared" si="4"/>
        <v>-201.11234569217717</v>
      </c>
      <c r="E42" s="10">
        <f t="shared" si="6"/>
        <v>1224.4834326071989</v>
      </c>
    </row>
    <row r="43" spans="1:5" x14ac:dyDescent="0.25">
      <c r="A43" s="10">
        <f t="shared" si="2"/>
        <v>65.003452911080345</v>
      </c>
      <c r="B43" s="10">
        <f t="shared" si="0"/>
        <v>-2869.3991570636508</v>
      </c>
      <c r="C43" s="15">
        <f t="shared" ref="C43" si="36">SQRT(1-B43^2/a^2)*b*EXP(d*B43)</f>
        <v>203.84289899552115</v>
      </c>
      <c r="D43" s="10">
        <f t="shared" si="4"/>
        <v>-203.84289899552115</v>
      </c>
      <c r="E43" s="10">
        <f t="shared" si="6"/>
        <v>1241.4297411916516</v>
      </c>
    </row>
    <row r="44" spans="1:5" x14ac:dyDescent="0.25">
      <c r="A44" s="10">
        <f t="shared" si="2"/>
        <v>71.13464769113088</v>
      </c>
      <c r="B44" s="10">
        <f t="shared" si="0"/>
        <v>-2863.2679622836004</v>
      </c>
      <c r="C44" s="15">
        <f t="shared" ref="C44" si="37">SQRT(1-B44^2/a^2)*b*EXP(d*B44)</f>
        <v>206.50950683118518</v>
      </c>
      <c r="D44" s="10">
        <f t="shared" si="4"/>
        <v>-206.50950683118518</v>
      </c>
      <c r="E44" s="10">
        <f t="shared" si="6"/>
        <v>1257.9752642929402</v>
      </c>
    </row>
    <row r="45" spans="1:5" x14ac:dyDescent="0.25">
      <c r="A45" s="10">
        <f t="shared" si="2"/>
        <v>77.265842471181415</v>
      </c>
      <c r="B45" s="10">
        <f t="shared" si="0"/>
        <v>-2857.1367675035499</v>
      </c>
      <c r="C45" s="15">
        <f t="shared" ref="C45" si="38">SQRT(1-B45^2/a^2)*b*EXP(d*B45)</f>
        <v>209.11480803035678</v>
      </c>
      <c r="D45" s="10">
        <f t="shared" si="4"/>
        <v>-209.11480803035678</v>
      </c>
      <c r="E45" s="10">
        <f t="shared" si="6"/>
        <v>1274.1368148705831</v>
      </c>
    </row>
    <row r="46" spans="1:5" x14ac:dyDescent="0.25">
      <c r="A46" s="10">
        <f t="shared" si="2"/>
        <v>83.39703725123195</v>
      </c>
      <c r="B46" s="10">
        <f t="shared" si="0"/>
        <v>-2851.0055727234994</v>
      </c>
      <c r="C46" s="15">
        <f t="shared" ref="C46" si="39">SQRT(1-B46^2/a^2)*b*EXP(d*B46)</f>
        <v>211.66125553712425</v>
      </c>
      <c r="D46" s="10">
        <f t="shared" si="4"/>
        <v>-211.66125553712425</v>
      </c>
      <c r="E46" s="10">
        <f t="shared" si="6"/>
        <v>1289.930002257576</v>
      </c>
    </row>
    <row r="47" spans="1:5" x14ac:dyDescent="0.25">
      <c r="A47" s="10">
        <f t="shared" si="2"/>
        <v>89.528232031282485</v>
      </c>
      <c r="B47" s="10">
        <f t="shared" si="0"/>
        <v>-2844.874377943449</v>
      </c>
      <c r="C47" s="15">
        <f t="shared" ref="C47" si="40">SQRT(1-B47^2/a^2)*b*EXP(d*B47)</f>
        <v>214.15113461416317</v>
      </c>
      <c r="D47" s="10">
        <f t="shared" si="4"/>
        <v>-214.15113461416317</v>
      </c>
      <c r="E47" s="10">
        <f t="shared" si="6"/>
        <v>1305.3693518882078</v>
      </c>
    </row>
    <row r="48" spans="1:5" x14ac:dyDescent="0.25">
      <c r="A48" s="10">
        <f t="shared" si="2"/>
        <v>95.65942681133302</v>
      </c>
      <c r="B48" s="10">
        <f t="shared" si="0"/>
        <v>-2838.7431831633985</v>
      </c>
      <c r="C48" s="15">
        <f t="shared" ref="C48" si="41">SQRT(1-B48^2/a^2)*b*EXP(d*B48)</f>
        <v>216.5865788040866</v>
      </c>
      <c r="D48" s="10">
        <f t="shared" si="4"/>
        <v>-216.5865788040866</v>
      </c>
      <c r="E48" s="10">
        <f t="shared" si="6"/>
        <v>1320.4684100404381</v>
      </c>
    </row>
    <row r="49" spans="1:28" x14ac:dyDescent="0.25">
      <c r="A49" s="10">
        <f t="shared" si="2"/>
        <v>101.79062159138356</v>
      </c>
      <c r="B49" s="10">
        <f t="shared" si="0"/>
        <v>-2832.611988383348</v>
      </c>
      <c r="C49" s="15">
        <f t="shared" ref="C49" si="42">SQRT(1-B49^2/a^2)*b*EXP(d*B49)</f>
        <v>218.96958397649226</v>
      </c>
      <c r="D49" s="10">
        <f t="shared" si="4"/>
        <v>-218.96958397649226</v>
      </c>
      <c r="E49" s="10">
        <f t="shared" si="6"/>
        <v>1335.2398358295632</v>
      </c>
    </row>
    <row r="50" spans="1:28" x14ac:dyDescent="0.25">
      <c r="A50" s="10">
        <f t="shared" si="2"/>
        <v>107.92181637143409</v>
      </c>
      <c r="B50" s="10">
        <f t="shared" si="0"/>
        <v>-2826.4807936032976</v>
      </c>
      <c r="C50" s="15">
        <f t="shared" ref="C50" si="43">SQRT(1-B50^2/a^2)*b*EXP(d*B50)</f>
        <v>221.30202073479356</v>
      </c>
      <c r="D50" s="10">
        <f t="shared" si="4"/>
        <v>-221.30202073479356</v>
      </c>
      <c r="E50" s="10">
        <f t="shared" si="6"/>
        <v>1349.6954823051542</v>
      </c>
    </row>
    <row r="51" spans="1:28" x14ac:dyDescent="0.25">
      <c r="A51" s="10">
        <f t="shared" si="2"/>
        <v>114.05301115148463</v>
      </c>
      <c r="B51" s="10">
        <f t="shared" si="0"/>
        <v>-2820.3495988232471</v>
      </c>
      <c r="C51" s="15">
        <f t="shared" ref="C51" si="44">SQRT(1-B51^2/a^2)*b*EXP(d*B51)</f>
        <v>223.58564541165464</v>
      </c>
      <c r="D51" s="10">
        <f t="shared" si="4"/>
        <v>-223.58564541165464</v>
      </c>
      <c r="E51" s="10">
        <f t="shared" si="6"/>
        <v>1363.846468192984</v>
      </c>
    </row>
    <row r="52" spans="1:28" x14ac:dyDescent="0.25">
      <c r="A52" s="10">
        <f t="shared" si="2"/>
        <v>120.18420593153516</v>
      </c>
      <c r="B52" s="10">
        <f t="shared" si="0"/>
        <v>-2814.2184040431966</v>
      </c>
      <c r="C52" s="15">
        <f t="shared" ref="C52" si="45">SQRT(1-B52^2/a^2)*b*EXP(d*B52)</f>
        <v>225.82210984500139</v>
      </c>
      <c r="D52" s="10">
        <f t="shared" si="4"/>
        <v>-225.82210984500139</v>
      </c>
      <c r="E52" s="10">
        <f t="shared" si="6"/>
        <v>1377.7032415719191</v>
      </c>
    </row>
    <row r="53" spans="1:28" x14ac:dyDescent="0.25">
      <c r="A53" s="10">
        <f t="shared" si="2"/>
        <v>126.3154007115857</v>
      </c>
      <c r="B53" s="10">
        <f t="shared" si="0"/>
        <v>-2808.0872092631462</v>
      </c>
      <c r="C53" s="15">
        <f t="shared" ref="C53" si="46">SQRT(1-B53^2/a^2)*b*EXP(d*B53)</f>
        <v>228.01297009641678</v>
      </c>
      <c r="D53" s="10">
        <f t="shared" si="4"/>
        <v>-228.01297009641678</v>
      </c>
      <c r="E53" s="10">
        <f t="shared" si="6"/>
        <v>1391.2756365703201</v>
      </c>
    </row>
    <row r="54" spans="1:28" x14ac:dyDescent="0.25">
      <c r="A54" s="10">
        <f t="shared" si="2"/>
        <v>132.44659549163623</v>
      </c>
      <c r="B54" s="10">
        <f t="shared" si="0"/>
        <v>-2801.9560144830957</v>
      </c>
      <c r="C54" s="15">
        <f t="shared" ref="C54" si="47">SQRT(1-B54^2/a^2)*b*EXP(d*B54)</f>
        <v>230.15969424891517</v>
      </c>
      <c r="D54" s="10">
        <f t="shared" si="4"/>
        <v>-230.15969424891517</v>
      </c>
      <c r="E54" s="10">
        <f t="shared" si="6"/>
        <v>1404.5729239979726</v>
      </c>
    </row>
    <row r="55" spans="1:28" x14ac:dyDescent="0.25">
      <c r="A55" s="10">
        <f t="shared" si="2"/>
        <v>138.57779027168678</v>
      </c>
      <c r="B55" s="10">
        <f t="shared" si="0"/>
        <v>-2795.8248197030453</v>
      </c>
      <c r="C55" s="15">
        <f t="shared" ref="C55" si="48">SQRT(1-B55^2/a^2)*b*EXP(d*B55)</f>
        <v>232.26366940056513</v>
      </c>
      <c r="D55" s="10">
        <f t="shared" si="4"/>
        <v>-232.26366940056513</v>
      </c>
      <c r="E55" s="10">
        <f t="shared" si="6"/>
        <v>1417.6038566905552</v>
      </c>
    </row>
    <row r="56" spans="1:28" x14ac:dyDescent="0.25">
      <c r="A56" s="10">
        <f t="shared" si="2"/>
        <v>144.70898505173733</v>
      </c>
      <c r="B56" s="10">
        <f t="shared" si="0"/>
        <v>-2789.6936249229939</v>
      </c>
      <c r="C56" s="15">
        <f t="shared" ref="C56" si="49">SQRT(1-B56^2/a^2)*b*EXP(d*B56)</f>
        <v>234.32620795338028</v>
      </c>
      <c r="D56" s="10">
        <f t="shared" si="4"/>
        <v>-234.32620795338028</v>
      </c>
      <c r="E56" s="10">
        <f t="shared" si="6"/>
        <v>1430.376710228468</v>
      </c>
    </row>
    <row r="57" spans="1:28" x14ac:dyDescent="0.25">
      <c r="A57" s="10">
        <f t="shared" si="2"/>
        <v>150.84017983178788</v>
      </c>
      <c r="B57" s="10">
        <f t="shared" si="0"/>
        <v>-2783.5624301429434</v>
      </c>
      <c r="C57" s="15">
        <f t="shared" ref="C57" si="50">SQRT(1-B57^2/a^2)*b*EXP(d*B57)</f>
        <v>236.34855328266229</v>
      </c>
      <c r="D57" s="10">
        <f t="shared" si="4"/>
        <v>-236.34855328266229</v>
      </c>
      <c r="E57" s="10">
        <f t="shared" si="6"/>
        <v>1442.8993195959815</v>
      </c>
    </row>
    <row r="58" spans="1:28" x14ac:dyDescent="0.25">
      <c r="A58" s="10">
        <f t="shared" si="2"/>
        <v>156.97137461183843</v>
      </c>
      <c r="B58" s="10">
        <f t="shared" si="0"/>
        <v>-2777.4312353628929</v>
      </c>
      <c r="C58" s="15">
        <f t="shared" ref="C58" si="51">SQRT(1-B58^2/a^2)*b*EXP(d*B58)</f>
        <v>238.33188486006114</v>
      </c>
      <c r="D58" s="10">
        <f t="shared" si="4"/>
        <v>-238.33188486006114</v>
      </c>
      <c r="E58" s="10">
        <f t="shared" si="6"/>
        <v>1455.1791122663869</v>
      </c>
    </row>
    <row r="59" spans="1:28" x14ac:dyDescent="0.25">
      <c r="A59" s="10">
        <f t="shared" si="2"/>
        <v>163.10256939188898</v>
      </c>
      <c r="B59" s="10">
        <f t="shared" si="0"/>
        <v>-2771.3000405828425</v>
      </c>
      <c r="C59" s="15">
        <f t="shared" ref="C59" si="52">SQRT(1-B59^2/a^2)*b*EXP(d*B59)</f>
        <v>240.27732289356115</v>
      </c>
      <c r="D59" s="10">
        <f t="shared" si="4"/>
        <v>-240.27732289356115</v>
      </c>
      <c r="E59" s="10">
        <f t="shared" si="6"/>
        <v>1467.2231381315689</v>
      </c>
    </row>
    <row r="60" spans="1:28" x14ac:dyDescent="0.25">
      <c r="A60" s="10">
        <f t="shared" si="2"/>
        <v>169.23376417193953</v>
      </c>
      <c r="B60" s="10">
        <f t="shared" si="0"/>
        <v>-2765.168845802792</v>
      </c>
      <c r="C60" s="15">
        <f t="shared" ref="C60" si="53">SQRT(1-B60^2/a^2)*b*EXP(d*B60)</f>
        <v>242.18593253913355</v>
      </c>
      <c r="D60" s="10">
        <f t="shared" si="4"/>
        <v>-242.18593253913355</v>
      </c>
      <c r="E60" s="10">
        <f t="shared" si="6"/>
        <v>1479.0380966375662</v>
      </c>
    </row>
    <row r="61" spans="1:28" x14ac:dyDescent="0.25">
      <c r="A61" s="10">
        <f t="shared" si="2"/>
        <v>175.36495895199008</v>
      </c>
      <c r="B61" s="10">
        <f t="shared" si="0"/>
        <v>-2759.0376510227416</v>
      </c>
      <c r="C61" s="15">
        <f t="shared" ref="C61" si="54">SQRT(1-B61^2/a^2)*b*EXP(d*B61)</f>
        <v>244.05872773159055</v>
      </c>
      <c r="D61" s="10">
        <f t="shared" si="4"/>
        <v>-244.05872773159055</v>
      </c>
      <c r="E61" s="10">
        <f t="shared" si="6"/>
        <v>1490.6303614396581</v>
      </c>
    </row>
    <row r="62" spans="1:28" s="12" customFormat="1" x14ac:dyDescent="0.25">
      <c r="A62" s="10">
        <f t="shared" si="2"/>
        <v>181.49615373204063</v>
      </c>
      <c r="B62" s="10">
        <f t="shared" si="0"/>
        <v>-2752.9064562426911</v>
      </c>
      <c r="C62" s="15">
        <f t="shared" ref="C62" si="55">SQRT(1-B62^2/a^2)*b*EXP(d*B62)</f>
        <v>245.89667467605821</v>
      </c>
      <c r="D62" s="10">
        <f t="shared" si="4"/>
        <v>-245.89667467605821</v>
      </c>
      <c r="E62" s="10">
        <f t="shared" si="6"/>
        <v>1502.0060028496712</v>
      </c>
      <c r="F62" s="10"/>
      <c r="G62" s="11"/>
      <c r="H62" s="11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</row>
    <row r="63" spans="1:28" s="12" customFormat="1" x14ac:dyDescent="0.25">
      <c r="A63" s="10">
        <f t="shared" si="2"/>
        <v>187.62734851209117</v>
      </c>
      <c r="B63" s="10">
        <f t="shared" si="0"/>
        <v>-2746.7752614626406</v>
      </c>
      <c r="C63" s="15">
        <f t="shared" ref="C63" si="56">SQRT(1-B63^2/a^2)*b*EXP(d*B63)</f>
        <v>247.70069503624975</v>
      </c>
      <c r="D63" s="10">
        <f t="shared" si="4"/>
        <v>-247.70069503624975</v>
      </c>
      <c r="E63" s="10">
        <f t="shared" si="6"/>
        <v>1513.1708083133919</v>
      </c>
      <c r="F63" s="10"/>
      <c r="G63" s="11"/>
      <c r="H63" s="11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</row>
    <row r="64" spans="1:28" s="12" customFormat="1" x14ac:dyDescent="0.25">
      <c r="A64" s="10">
        <f t="shared" si="2"/>
        <v>193.75854329214172</v>
      </c>
      <c r="B64" s="10">
        <f t="shared" si="0"/>
        <v>-2740.6440666825902</v>
      </c>
      <c r="C64" s="15">
        <f t="shared" ref="C64" si="57">SQRT(1-B64^2/a^2)*b*EXP(d*B64)</f>
        <v>249.47166885124261</v>
      </c>
      <c r="D64" s="10">
        <f t="shared" si="4"/>
        <v>-249.47166885124261</v>
      </c>
      <c r="E64" s="10">
        <f t="shared" si="6"/>
        <v>1524.1303011261925</v>
      </c>
      <c r="F64" s="10"/>
      <c r="G64" s="11"/>
      <c r="H64" s="11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</row>
    <row r="65" spans="1:28" s="12" customFormat="1" x14ac:dyDescent="0.25">
      <c r="A65" s="10">
        <f t="shared" si="2"/>
        <v>199.88973807219227</v>
      </c>
      <c r="B65" s="10">
        <f t="shared" si="0"/>
        <v>-2734.5128719025397</v>
      </c>
      <c r="C65" s="15">
        <f t="shared" ref="C65" si="58">SQRT(1-B65^2/a^2)*b*EXP(d*B65)</f>
        <v>251.21043720861007</v>
      </c>
      <c r="D65" s="10">
        <f t="shared" si="4"/>
        <v>-251.21043720861007</v>
      </c>
      <c r="E65" s="10">
        <f t="shared" si="6"/>
        <v>1534.8897575694421</v>
      </c>
      <c r="F65" s="10"/>
      <c r="G65" s="11"/>
      <c r="H65" s="11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</row>
    <row r="66" spans="1:28" s="12" customFormat="1" x14ac:dyDescent="0.25">
      <c r="A66" s="10">
        <f t="shared" si="2"/>
        <v>206.02093285224282</v>
      </c>
      <c r="B66" s="10">
        <f t="shared" si="0"/>
        <v>-2728.3816771224883</v>
      </c>
      <c r="C66" s="15">
        <f t="shared" ref="C66" si="59">SQRT(1-B66^2/a^2)*b*EXP(d*B66)</f>
        <v>252.91780469843246</v>
      </c>
      <c r="D66" s="10">
        <f t="shared" si="4"/>
        <v>-252.91780469843246</v>
      </c>
      <c r="E66" s="10">
        <f t="shared" si="6"/>
        <v>1545.4542226282599</v>
      </c>
      <c r="F66" s="10"/>
      <c r="G66" s="11"/>
      <c r="H66" s="11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</row>
    <row r="67" spans="1:28" s="12" customFormat="1" x14ac:dyDescent="0.25">
      <c r="A67" s="10">
        <f t="shared" si="2"/>
        <v>212.15212763229337</v>
      </c>
      <c r="B67" s="10">
        <f t="shared" si="0"/>
        <v>-2722.2504823424379</v>
      </c>
      <c r="C67" s="15">
        <f t="shared" ref="C67" si="60">SQRT(1-B67^2/a^2)*b*EXP(d*B67)</f>
        <v>254.59454166984642</v>
      </c>
      <c r="D67" s="10">
        <f t="shared" si="4"/>
        <v>-254.59454166984642</v>
      </c>
      <c r="E67" s="10">
        <f t="shared" si="6"/>
        <v>1555.8285244321989</v>
      </c>
      <c r="F67" s="10"/>
      <c r="G67" s="11"/>
      <c r="H67" s="11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</row>
    <row r="68" spans="1:28" s="12" customFormat="1" x14ac:dyDescent="0.25">
      <c r="A68" s="10">
        <f t="shared" si="2"/>
        <v>218.28332241234392</v>
      </c>
      <c r="B68" s="10">
        <f t="shared" si="0"/>
        <v>-2716.1192875623874</v>
      </c>
      <c r="C68" s="15">
        <f t="shared" ref="C68" si="61">SQRT(1-B68^2/a^2)*b*EXP(d*B68)</f>
        <v>256.24138630929809</v>
      </c>
      <c r="D68" s="10">
        <f t="shared" si="4"/>
        <v>-256.24138630929809</v>
      </c>
      <c r="E68" s="10">
        <f t="shared" si="6"/>
        <v>1566.0172875440046</v>
      </c>
      <c r="F68" s="10"/>
      <c r="G68" s="11"/>
      <c r="H68" s="11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</row>
    <row r="69" spans="1:28" s="12" customFormat="1" x14ac:dyDescent="0.25">
      <c r="A69" s="10">
        <f t="shared" si="2"/>
        <v>224.41451719239447</v>
      </c>
      <c r="B69" s="10">
        <f t="shared" si="0"/>
        <v>-2709.9880927823369</v>
      </c>
      <c r="C69" s="15">
        <f t="shared" ref="C69" si="62">SQRT(1-B69^2/a^2)*b*EXP(d*B69)</f>
        <v>257.85904655749715</v>
      </c>
      <c r="D69" s="10">
        <f t="shared" si="4"/>
        <v>-257.85904655749715</v>
      </c>
      <c r="E69" s="10">
        <f t="shared" si="6"/>
        <v>1576.0249452073115</v>
      </c>
      <c r="F69" s="10"/>
      <c r="G69" s="11"/>
      <c r="H69" s="11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</row>
    <row r="70" spans="1:28" s="12" customFormat="1" x14ac:dyDescent="0.25">
      <c r="A70" s="10">
        <f t="shared" si="2"/>
        <v>230.54571197244502</v>
      </c>
      <c r="B70" s="10">
        <f t="shared" si="0"/>
        <v>-2703.8568980022865</v>
      </c>
      <c r="C70" s="15">
        <f t="shared" ref="C70" si="63">SQRT(1-B70^2/a^2)*b*EXP(d*B70)</f>
        <v>259.44820188018753</v>
      </c>
      <c r="D70" s="10">
        <f t="shared" si="4"/>
        <v>-259.44820188018753</v>
      </c>
      <c r="E70" s="10">
        <f t="shared" si="6"/>
        <v>1585.8557506517222</v>
      </c>
      <c r="F70" s="10"/>
      <c r="G70" s="11"/>
      <c r="H70" s="11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</row>
    <row r="71" spans="1:28" s="12" customFormat="1" x14ac:dyDescent="0.25">
      <c r="A71" s="10">
        <f t="shared" si="2"/>
        <v>236.67690675249557</v>
      </c>
      <c r="B71" s="10">
        <f t="shared" si="0"/>
        <v>-2697.725703222236</v>
      </c>
      <c r="C71" s="15">
        <f t="shared" ref="C71" si="64">SQRT(1-B71^2/a^2)*b*EXP(d*B71)</f>
        <v>261.00950490619675</v>
      </c>
      <c r="D71" s="10">
        <f t="shared" si="4"/>
        <v>-261.00950490619675</v>
      </c>
      <c r="E71" s="10">
        <f t="shared" si="6"/>
        <v>1595.5137875428793</v>
      </c>
      <c r="F71" s="10"/>
      <c r="G71" s="11"/>
      <c r="H71" s="11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</row>
    <row r="72" spans="1:28" s="12" customFormat="1" x14ac:dyDescent="0.25">
      <c r="A72" s="10">
        <f t="shared" si="2"/>
        <v>242.80810153254612</v>
      </c>
      <c r="B72" s="10">
        <f t="shared" si="0"/>
        <v>-2691.5945084421855</v>
      </c>
      <c r="C72" s="15">
        <f t="shared" ref="C72" si="65">SQRT(1-B72^2/a^2)*b*EXP(d*B72)</f>
        <v>262.5435829447826</v>
      </c>
      <c r="D72" s="10">
        <f t="shared" si="4"/>
        <v>-262.5435829447826</v>
      </c>
      <c r="E72" s="10">
        <f t="shared" si="6"/>
        <v>1605.0029796556357</v>
      </c>
      <c r="F72" s="10"/>
      <c r="G72" s="11"/>
      <c r="H72" s="11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</row>
    <row r="73" spans="1:28" s="12" customFormat="1" x14ac:dyDescent="0.25">
      <c r="A73" s="10">
        <f t="shared" si="2"/>
        <v>248.93929631259667</v>
      </c>
      <c r="B73" s="10">
        <f t="shared" si="0"/>
        <v>-2685.4633136621351</v>
      </c>
      <c r="C73" s="15">
        <f t="shared" ref="C73" si="66">SQRT(1-B73^2/a^2)*b*EXP(d*B73)</f>
        <v>264.0510393930266</v>
      </c>
      <c r="D73" s="10">
        <f t="shared" si="4"/>
        <v>-264.0510393930266</v>
      </c>
      <c r="E73" s="10">
        <f t="shared" si="6"/>
        <v>1614.3270998401329</v>
      </c>
      <c r="F73" s="10"/>
      <c r="G73" s="11"/>
      <c r="H73" s="11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</row>
    <row r="74" spans="1:28" s="12" customFormat="1" x14ac:dyDescent="0.25">
      <c r="A74" s="10">
        <f t="shared" si="2"/>
        <v>255.07049109264722</v>
      </c>
      <c r="B74" s="10">
        <f t="shared" si="0"/>
        <v>-2679.3321188820846</v>
      </c>
      <c r="C74" s="15">
        <f t="shared" ref="C74" si="67">SQRT(1-B74^2/a^2)*b*EXP(d*B74)</f>
        <v>265.53245504290896</v>
      </c>
      <c r="D74" s="10">
        <f t="shared" si="4"/>
        <v>-265.53245504290896</v>
      </c>
      <c r="E74" s="10">
        <f t="shared" si="6"/>
        <v>1623.4897783432687</v>
      </c>
      <c r="F74" s="10"/>
      <c r="G74" s="11"/>
      <c r="H74" s="11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</row>
    <row r="75" spans="1:28" s="12" customFormat="1" x14ac:dyDescent="0.25">
      <c r="A75" s="10">
        <f t="shared" si="2"/>
        <v>261.20168587269774</v>
      </c>
      <c r="B75" s="10">
        <f t="shared" ref="B75:B138" si="68">A75-L+N/2</f>
        <v>-2673.2009241020342</v>
      </c>
      <c r="C75" s="15">
        <f t="shared" ref="C75" si="69">SQRT(1-B75^2/a^2)*b*EXP(d*B75)</f>
        <v>266.98838929671234</v>
      </c>
      <c r="D75" s="10">
        <f t="shared" si="4"/>
        <v>-266.98838929671234</v>
      </c>
      <c r="E75" s="10">
        <f t="shared" si="6"/>
        <v>1632.4945105415911</v>
      </c>
      <c r="F75" s="10"/>
      <c r="G75" s="11"/>
      <c r="H75" s="11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</row>
    <row r="76" spans="1:28" s="12" customFormat="1" x14ac:dyDescent="0.25">
      <c r="A76" s="10">
        <f t="shared" ref="A76:A139" si="70">A75+a/500</f>
        <v>267.33288065274826</v>
      </c>
      <c r="B76" s="10">
        <f t="shared" si="68"/>
        <v>-2667.0697293219837</v>
      </c>
      <c r="C76" s="15">
        <f t="shared" ref="C76" si="71">SQRT(1-B76^2/a^2)*b*EXP(d*B76)</f>
        <v>268.41938129853577</v>
      </c>
      <c r="D76" s="10">
        <f t="shared" ref="D76:D139" si="72">-C76</f>
        <v>-268.41938129853577</v>
      </c>
      <c r="E76" s="10">
        <f t="shared" si="6"/>
        <v>1641.3446641360363</v>
      </c>
      <c r="F76" s="10"/>
      <c r="G76" s="11"/>
      <c r="H76" s="11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</row>
    <row r="77" spans="1:28" s="12" customFormat="1" x14ac:dyDescent="0.25">
      <c r="A77" s="10">
        <f t="shared" si="70"/>
        <v>273.46407543279878</v>
      </c>
      <c r="B77" s="10">
        <f t="shared" si="68"/>
        <v>-2660.9385345419332</v>
      </c>
      <c r="C77" s="15">
        <f t="shared" ref="C77" si="73">SQRT(1-B77^2/a^2)*b*EXP(d*B77)</f>
        <v>269.8259509889254</v>
      </c>
      <c r="D77" s="10">
        <f t="shared" si="72"/>
        <v>-269.8259509889254</v>
      </c>
      <c r="E77" s="10">
        <f t="shared" ref="E77:E140" si="74">ABS((A76-A77)*(C76+C77)/2)</f>
        <v>1650.0434858537201</v>
      </c>
      <c r="F77" s="10"/>
      <c r="G77" s="11"/>
      <c r="H77" s="11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</row>
    <row r="78" spans="1:28" s="12" customFormat="1" x14ac:dyDescent="0.25">
      <c r="A78" s="10">
        <f t="shared" si="70"/>
        <v>279.5952702128493</v>
      </c>
      <c r="B78" s="10">
        <f t="shared" si="68"/>
        <v>-2654.8073397618828</v>
      </c>
      <c r="C78" s="15">
        <f t="shared" ref="C78" si="75">SQRT(1-B78^2/a^2)*b*EXP(d*B78)</f>
        <v>271.20860008894823</v>
      </c>
      <c r="D78" s="10">
        <f t="shared" si="72"/>
        <v>-271.20860008894823</v>
      </c>
      <c r="E78" s="10">
        <f t="shared" si="74"/>
        <v>1658.5941076978179</v>
      </c>
      <c r="F78" s="10"/>
      <c r="G78" s="11"/>
      <c r="H78" s="11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</row>
    <row r="79" spans="1:28" s="12" customFormat="1" x14ac:dyDescent="0.25">
      <c r="A79" s="10">
        <f t="shared" si="70"/>
        <v>285.72646499289982</v>
      </c>
      <c r="B79" s="10">
        <f t="shared" si="68"/>
        <v>-2648.6761449818314</v>
      </c>
      <c r="C79" s="15">
        <f t="shared" ref="C79" si="76">SQRT(1-B79^2/a^2)*b*EXP(d*B79)</f>
        <v>272.56781301942664</v>
      </c>
      <c r="D79" s="10">
        <f t="shared" si="72"/>
        <v>-272.56781301942664</v>
      </c>
      <c r="E79" s="10">
        <f t="shared" si="74"/>
        <v>1666.9995527823319</v>
      </c>
      <c r="F79" s="10"/>
      <c r="G79" s="11"/>
      <c r="H79" s="11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</row>
    <row r="80" spans="1:28" s="12" customFormat="1" x14ac:dyDescent="0.25">
      <c r="A80" s="10">
        <f t="shared" si="70"/>
        <v>291.85765977295034</v>
      </c>
      <c r="B80" s="10">
        <f t="shared" si="68"/>
        <v>-2642.5449502017809</v>
      </c>
      <c r="C80" s="15">
        <f t="shared" ref="C80" si="77">SQRT(1-B80^2/a^2)*b*EXP(d*B80)</f>
        <v>273.90405776050818</v>
      </c>
      <c r="D80" s="10">
        <f t="shared" si="72"/>
        <v>-273.90405776050818</v>
      </c>
      <c r="E80" s="10">
        <f t="shared" si="74"/>
        <v>1675.2627407851894</v>
      </c>
      <c r="F80" s="10"/>
      <c r="G80" s="11"/>
      <c r="H80" s="11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</row>
    <row r="81" spans="1:28" s="12" customFormat="1" x14ac:dyDescent="0.25">
      <c r="A81" s="10">
        <f t="shared" si="70"/>
        <v>297.98885455300086</v>
      </c>
      <c r="B81" s="10">
        <f t="shared" si="68"/>
        <v>-2636.4137554217305</v>
      </c>
      <c r="C81" s="15">
        <f t="shared" ref="C81" si="78">SQRT(1-B81^2/a^2)*b*EXP(d*B81)</f>
        <v>275.21778665626857</v>
      </c>
      <c r="D81" s="10">
        <f t="shared" si="72"/>
        <v>-275.21778665626857</v>
      </c>
      <c r="E81" s="10">
        <f t="shared" si="74"/>
        <v>1683.386493049928</v>
      </c>
      <c r="F81" s="10"/>
      <c r="G81" s="11"/>
      <c r="H81" s="11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</row>
    <row r="82" spans="1:28" s="12" customFormat="1" x14ac:dyDescent="0.25">
      <c r="A82" s="10">
        <f t="shared" si="70"/>
        <v>304.12004933305138</v>
      </c>
      <c r="B82" s="10">
        <f t="shared" si="68"/>
        <v>-2630.28256064168</v>
      </c>
      <c r="C82" s="15">
        <f t="shared" ref="C82" si="79">SQRT(1-B82^2/a^2)*b*EXP(d*B82)</f>
        <v>276.50943716860348</v>
      </c>
      <c r="D82" s="10">
        <f t="shared" si="72"/>
        <v>-276.50943716860348</v>
      </c>
      <c r="E82" s="10">
        <f t="shared" si="74"/>
        <v>1691.3735373634104</v>
      </c>
      <c r="F82" s="10"/>
      <c r="G82" s="11"/>
      <c r="H82" s="11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</row>
    <row r="83" spans="1:28" s="12" customFormat="1" x14ac:dyDescent="0.25">
      <c r="A83" s="10">
        <f t="shared" si="70"/>
        <v>310.2512441131019</v>
      </c>
      <c r="B83" s="10">
        <f t="shared" si="68"/>
        <v>-2624.1513658616295</v>
      </c>
      <c r="C83" s="15">
        <f t="shared" ref="C83" si="80">SQRT(1-B83^2/a^2)*b*EXP(d*B83)</f>
        <v>277.7794325842903</v>
      </c>
      <c r="D83" s="10">
        <f t="shared" si="72"/>
        <v>-277.7794325842903</v>
      </c>
      <c r="E83" s="10">
        <f t="shared" si="74"/>
        <v>1699.2265124345226</v>
      </c>
      <c r="F83" s="10"/>
      <c r="G83" s="11"/>
      <c r="H83" s="11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</row>
    <row r="84" spans="1:28" s="12" customFormat="1" x14ac:dyDescent="0.25">
      <c r="A84" s="10">
        <f t="shared" si="70"/>
        <v>316.38243889315243</v>
      </c>
      <c r="B84" s="10">
        <f t="shared" si="68"/>
        <v>-2618.0201710815791</v>
      </c>
      <c r="C84" s="15">
        <f t="shared" ref="C84" si="81">SQRT(1-B84^2/a^2)*b*EXP(d*B84)</f>
        <v>279.02818267874733</v>
      </c>
      <c r="D84" s="10">
        <f t="shared" si="72"/>
        <v>-279.02818267874733</v>
      </c>
      <c r="E84" s="10">
        <f t="shared" si="74"/>
        <v>1706.9479720965576</v>
      </c>
      <c r="F84" s="10"/>
      <c r="G84" s="11"/>
      <c r="H84" s="11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</row>
    <row r="85" spans="1:28" s="12" customFormat="1" x14ac:dyDescent="0.25">
      <c r="A85" s="10">
        <f t="shared" si="70"/>
        <v>322.51363367320295</v>
      </c>
      <c r="B85" s="10">
        <f t="shared" si="68"/>
        <v>-2611.8889763015286</v>
      </c>
      <c r="C85" s="15">
        <f t="shared" ref="C85" si="82">SQRT(1-B85^2/a^2)*b*EXP(d*B85)</f>
        <v>280.25608433970768</v>
      </c>
      <c r="D85" s="10">
        <f t="shared" si="72"/>
        <v>-280.25608433970768</v>
      </c>
      <c r="E85" s="10">
        <f t="shared" si="74"/>
        <v>1714.5403892539666</v>
      </c>
      <c r="F85" s="10"/>
      <c r="G85" s="11"/>
      <c r="H85" s="11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</row>
    <row r="86" spans="1:28" s="12" customFormat="1" x14ac:dyDescent="0.25">
      <c r="A86" s="10">
        <f t="shared" si="70"/>
        <v>328.64482845325347</v>
      </c>
      <c r="B86" s="10">
        <f t="shared" si="68"/>
        <v>-2605.7577815214781</v>
      </c>
      <c r="C86" s="15">
        <f t="shared" ref="C86" si="83">SQRT(1-B86^2/a^2)*b*EXP(d*B86)</f>
        <v>281.46352215374856</v>
      </c>
      <c r="D86" s="10">
        <f t="shared" si="72"/>
        <v>-281.46352215374856</v>
      </c>
      <c r="E86" s="10">
        <f t="shared" si="74"/>
        <v>1722.0061595923557</v>
      </c>
      <c r="F86" s="10"/>
      <c r="G86" s="11"/>
      <c r="H86" s="11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</row>
    <row r="87" spans="1:28" s="12" customFormat="1" x14ac:dyDescent="0.25">
      <c r="A87" s="10">
        <f t="shared" si="70"/>
        <v>334.77602323330399</v>
      </c>
      <c r="B87" s="10">
        <f t="shared" si="68"/>
        <v>-2599.6265867414277</v>
      </c>
      <c r="C87" s="15">
        <f t="shared" ref="C87" si="84">SQRT(1-B87^2/a^2)*b*EXP(d*B87)</f>
        <v>282.65086895836015</v>
      </c>
      <c r="D87" s="10">
        <f t="shared" si="72"/>
        <v>-282.65086895836015</v>
      </c>
      <c r="E87" s="10">
        <f t="shared" si="74"/>
        <v>1729.3476050689694</v>
      </c>
      <c r="F87" s="10"/>
      <c r="G87" s="11"/>
      <c r="H87" s="11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</row>
    <row r="88" spans="1:28" s="12" customFormat="1" x14ac:dyDescent="0.25">
      <c r="A88" s="10">
        <f t="shared" si="70"/>
        <v>340.90721801335451</v>
      </c>
      <c r="B88" s="10">
        <f t="shared" si="68"/>
        <v>-2593.4953919613772</v>
      </c>
      <c r="C88" s="15">
        <f t="shared" ref="C88" si="85">SQRT(1-B88^2/a^2)*b*EXP(d*B88)</f>
        <v>283.81848636201539</v>
      </c>
      <c r="D88" s="10">
        <f t="shared" si="72"/>
        <v>-283.81848636201539</v>
      </c>
      <c r="E88" s="10">
        <f t="shared" si="74"/>
        <v>1736.5669771994353</v>
      </c>
      <c r="F88" s="10"/>
      <c r="G88" s="11"/>
      <c r="H88" s="11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</row>
    <row r="89" spans="1:28" s="12" customFormat="1" x14ac:dyDescent="0.25">
      <c r="A89" s="10">
        <f t="shared" si="70"/>
        <v>347.03841279340503</v>
      </c>
      <c r="B89" s="10">
        <f t="shared" si="68"/>
        <v>-2587.3641971813267</v>
      </c>
      <c r="C89" s="15">
        <f t="shared" ref="C89" si="86">SQRT(1-B89^2/a^2)*b*EXP(d*B89)</f>
        <v>284.966725234492</v>
      </c>
      <c r="D89" s="10">
        <f t="shared" si="72"/>
        <v>-284.966725234492</v>
      </c>
      <c r="E89" s="10">
        <f t="shared" si="74"/>
        <v>1743.6664601552188</v>
      </c>
      <c r="F89" s="10"/>
      <c r="G89" s="11"/>
      <c r="H89" s="11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</row>
    <row r="90" spans="1:28" s="12" customFormat="1" x14ac:dyDescent="0.25">
      <c r="A90" s="10">
        <f t="shared" si="70"/>
        <v>353.16960757345555</v>
      </c>
      <c r="B90" s="10">
        <f t="shared" si="68"/>
        <v>-2581.2330024012763</v>
      </c>
      <c r="C90" s="15">
        <f t="shared" ref="C90" si="87">SQRT(1-B90^2/a^2)*b*EXP(d*B90)</f>
        <v>286.09592616951625</v>
      </c>
      <c r="D90" s="10">
        <f t="shared" si="72"/>
        <v>-286.09592616951625</v>
      </c>
      <c r="E90" s="10">
        <f t="shared" si="74"/>
        <v>1750.6481736850326</v>
      </c>
      <c r="F90" s="10"/>
      <c r="G90" s="11"/>
      <c r="H90" s="11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</row>
    <row r="91" spans="1:28" s="12" customFormat="1" x14ac:dyDescent="0.25">
      <c r="A91" s="10">
        <f t="shared" si="70"/>
        <v>359.30080235350607</v>
      </c>
      <c r="B91" s="10">
        <f t="shared" si="68"/>
        <v>-2575.1018076212258</v>
      </c>
      <c r="C91" s="15">
        <f t="shared" ref="C91" si="88">SQRT(1-B91^2/a^2)*b*EXP(d*B91)</f>
        <v>287.20641992162729</v>
      </c>
      <c r="D91" s="10">
        <f t="shared" si="72"/>
        <v>-287.20641992162729</v>
      </c>
      <c r="E91" s="10">
        <f t="shared" si="74"/>
        <v>1757.5141758723685</v>
      </c>
      <c r="F91" s="10"/>
      <c r="G91" s="11"/>
      <c r="H91" s="11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</row>
    <row r="92" spans="1:28" s="12" customFormat="1" x14ac:dyDescent="0.25">
      <c r="A92" s="10">
        <f t="shared" si="70"/>
        <v>365.43199713355659</v>
      </c>
      <c r="B92" s="10">
        <f t="shared" si="68"/>
        <v>-2568.9706128411754</v>
      </c>
      <c r="C92" s="15">
        <f t="shared" ref="C92" si="89">SQRT(1-B92^2/a^2)*b*EXP(d*B92)</f>
        <v>288.29852781900951</v>
      </c>
      <c r="D92" s="10">
        <f t="shared" si="72"/>
        <v>-288.29852781900951</v>
      </c>
      <c r="E92" s="10">
        <f t="shared" si="74"/>
        <v>1764.26646574032</v>
      </c>
      <c r="F92" s="10"/>
      <c r="G92" s="11"/>
      <c r="H92" s="11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</row>
    <row r="93" spans="1:28" s="12" customFormat="1" x14ac:dyDescent="0.25">
      <c r="A93" s="10">
        <f t="shared" si="70"/>
        <v>371.56319191360711</v>
      </c>
      <c r="B93" s="10">
        <f t="shared" si="68"/>
        <v>-2562.8394180611249</v>
      </c>
      <c r="C93" s="15">
        <f t="shared" ref="C93" si="90">SQRT(1-B93^2/a^2)*b*EXP(d*B93)</f>
        <v>289.37256215389885</v>
      </c>
      <c r="D93" s="10">
        <f t="shared" si="72"/>
        <v>-289.37256215389885</v>
      </c>
      <c r="E93" s="10">
        <f t="shared" si="74"/>
        <v>1770.9069857139953</v>
      </c>
      <c r="F93" s="10"/>
      <c r="G93" s="11"/>
      <c r="H93" s="11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</row>
    <row r="94" spans="1:28" s="12" customFormat="1" x14ac:dyDescent="0.25">
      <c r="A94" s="10">
        <f t="shared" si="70"/>
        <v>377.69438669365763</v>
      </c>
      <c r="B94" s="10">
        <f t="shared" si="68"/>
        <v>-2556.7082232810735</v>
      </c>
      <c r="C94" s="15">
        <f t="shared" ref="C94" si="91">SQRT(1-B94^2/a^2)*b*EXP(d*B94)</f>
        <v>290.42882655204863</v>
      </c>
      <c r="D94" s="10">
        <f t="shared" si="72"/>
        <v>-290.42882655204863</v>
      </c>
      <c r="E94" s="10">
        <f t="shared" si="74"/>
        <v>1777.4376239499741</v>
      </c>
      <c r="F94" s="10"/>
      <c r="G94" s="11"/>
      <c r="H94" s="11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</row>
    <row r="95" spans="1:28" s="12" customFormat="1" x14ac:dyDescent="0.25">
      <c r="A95" s="10">
        <f t="shared" si="70"/>
        <v>383.82558147370816</v>
      </c>
      <c r="B95" s="10">
        <f t="shared" si="68"/>
        <v>-2550.5770285010231</v>
      </c>
      <c r="C95" s="15">
        <f t="shared" ref="C95" si="92">SQRT(1-B95^2/a^2)*b*EXP(d*B95)</f>
        <v>291.46761632261791</v>
      </c>
      <c r="D95" s="10">
        <f t="shared" si="72"/>
        <v>-291.46761632261791</v>
      </c>
      <c r="E95" s="10">
        <f t="shared" si="74"/>
        <v>1783.8602165415607</v>
      </c>
      <c r="F95" s="10"/>
      <c r="G95" s="11"/>
      <c r="H95" s="11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</row>
    <row r="96" spans="1:28" s="12" customFormat="1" x14ac:dyDescent="0.25">
      <c r="A96" s="10">
        <f t="shared" si="70"/>
        <v>389.95677625375868</v>
      </c>
      <c r="B96" s="10">
        <f t="shared" si="68"/>
        <v>-2544.4458337209726</v>
      </c>
      <c r="C96" s="15">
        <f t="shared" ref="C96" si="93">SQRT(1-B96^2/a^2)*b*EXP(d*B96)</f>
        <v>292.48921878974977</v>
      </c>
      <c r="D96" s="10">
        <f t="shared" si="72"/>
        <v>-292.48921878974977</v>
      </c>
      <c r="E96" s="10">
        <f t="shared" si="74"/>
        <v>1790.1765496078858</v>
      </c>
      <c r="F96" s="10"/>
      <c r="G96" s="11"/>
      <c r="H96" s="11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</row>
    <row r="97" spans="1:28" s="12" customFormat="1" x14ac:dyDescent="0.25">
      <c r="A97" s="10">
        <f t="shared" si="70"/>
        <v>396.0879710338092</v>
      </c>
      <c r="B97" s="10">
        <f t="shared" si="68"/>
        <v>-2538.3146389409221</v>
      </c>
      <c r="C97" s="15">
        <f t="shared" ref="C97" si="94">SQRT(1-B97^2/a^2)*b*EXP(d*B97)</f>
        <v>293.4939136070015</v>
      </c>
      <c r="D97" s="10">
        <f t="shared" si="72"/>
        <v>-293.4939136070015</v>
      </c>
      <c r="E97" s="10">
        <f t="shared" si="74"/>
        <v>1796.3883612743073</v>
      </c>
      <c r="F97" s="10"/>
      <c r="G97" s="11"/>
      <c r="H97" s="11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</row>
    <row r="98" spans="1:28" s="12" customFormat="1" x14ac:dyDescent="0.25">
      <c r="A98" s="10">
        <f t="shared" si="70"/>
        <v>402.21916581385972</v>
      </c>
      <c r="B98" s="10">
        <f t="shared" si="68"/>
        <v>-2532.1834441608717</v>
      </c>
      <c r="C98" s="15">
        <f t="shared" ref="C98" si="95">SQRT(1-B98^2/a^2)*b*EXP(d*B98)</f>
        <v>294.48197305571034</v>
      </c>
      <c r="D98" s="10">
        <f t="shared" si="72"/>
        <v>-294.48197305571034</v>
      </c>
      <c r="E98" s="10">
        <f t="shared" si="74"/>
        <v>1802.497343550998</v>
      </c>
      <c r="F98" s="10"/>
      <c r="G98" s="11"/>
      <c r="H98" s="11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</row>
    <row r="99" spans="1:28" s="12" customFormat="1" x14ac:dyDescent="0.25">
      <c r="A99" s="10">
        <f t="shared" si="70"/>
        <v>408.35036059391024</v>
      </c>
      <c r="B99" s="10">
        <f t="shared" si="68"/>
        <v>-2526.0522493808212</v>
      </c>
      <c r="C99" s="15">
        <f t="shared" ref="C99" si="96">SQRT(1-B99^2/a^2)*b*EXP(d*B99)</f>
        <v>295.45366232829303</v>
      </c>
      <c r="D99" s="10">
        <f t="shared" si="72"/>
        <v>-295.45366232829303</v>
      </c>
      <c r="E99" s="10">
        <f t="shared" si="74"/>
        <v>1808.5051441160945</v>
      </c>
      <c r="F99" s="10"/>
      <c r="G99" s="11"/>
      <c r="H99" s="11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</row>
    <row r="100" spans="1:28" s="12" customFormat="1" x14ac:dyDescent="0.25">
      <c r="A100" s="10">
        <f t="shared" si="70"/>
        <v>414.48155537396076</v>
      </c>
      <c r="B100" s="10">
        <f t="shared" si="68"/>
        <v>-2519.9210546007707</v>
      </c>
      <c r="C100" s="15">
        <f t="shared" ref="C100" si="97">SQRT(1-B100^2/a^2)*b*EXP(d*B100)</f>
        <v>296.409239797407</v>
      </c>
      <c r="D100" s="10">
        <f t="shared" si="72"/>
        <v>-296.409239797407</v>
      </c>
      <c r="E100" s="10">
        <f t="shared" si="74"/>
        <v>1814.4133680093221</v>
      </c>
      <c r="F100" s="10"/>
      <c r="G100" s="11"/>
      <c r="H100" s="11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</row>
    <row r="101" spans="1:28" s="12" customFormat="1" x14ac:dyDescent="0.25">
      <c r="A101" s="10">
        <f t="shared" si="70"/>
        <v>420.61275015401128</v>
      </c>
      <c r="B101" s="10">
        <f t="shared" si="68"/>
        <v>-2513.7898598207203</v>
      </c>
      <c r="C101" s="15">
        <f t="shared" ref="C101" si="98">SQRT(1-B101^2/a^2)*b*EXP(d*B101)</f>
        <v>297.34895727183277</v>
      </c>
      <c r="D101" s="10">
        <f t="shared" si="72"/>
        <v>-297.34895727183277</v>
      </c>
      <c r="E101" s="10">
        <f t="shared" si="74"/>
        <v>1820.2235792415654</v>
      </c>
      <c r="F101" s="10"/>
      <c r="G101" s="11"/>
      <c r="H101" s="11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</row>
    <row r="102" spans="1:28" s="12" customFormat="1" x14ac:dyDescent="0.25">
      <c r="A102" s="10">
        <f t="shared" si="70"/>
        <v>426.7439449340618</v>
      </c>
      <c r="B102" s="10">
        <f t="shared" si="68"/>
        <v>-2507.6586650406698</v>
      </c>
      <c r="C102" s="15">
        <f t="shared" ref="C102" si="99">SQRT(1-B102^2/a^2)*b*EXP(d*B102)</f>
        <v>298.27306023987649</v>
      </c>
      <c r="D102" s="10">
        <f t="shared" si="72"/>
        <v>-298.27306023987649</v>
      </c>
      <c r="E102" s="10">
        <f t="shared" si="74"/>
        <v>1825.9373023254759</v>
      </c>
      <c r="F102" s="10"/>
      <c r="G102" s="11"/>
      <c r="H102" s="11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</row>
    <row r="103" spans="1:28" s="12" customFormat="1" x14ac:dyDescent="0.25">
      <c r="A103" s="10">
        <f t="shared" si="70"/>
        <v>432.87513971411232</v>
      </c>
      <c r="B103" s="10">
        <f t="shared" si="68"/>
        <v>-2501.5274702606193</v>
      </c>
      <c r="C103" s="15">
        <f t="shared" ref="C103" si="100">SQRT(1-B103^2/a^2)*b*EXP(d*B103)</f>
        <v>299.18178810103427</v>
      </c>
      <c r="D103" s="10">
        <f t="shared" si="72"/>
        <v>-299.18178810103427</v>
      </c>
      <c r="E103" s="10">
        <f t="shared" si="74"/>
        <v>1831.5560237318339</v>
      </c>
      <c r="F103" s="10"/>
      <c r="G103" s="11"/>
      <c r="H103" s="11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</row>
    <row r="104" spans="1:28" s="12" customFormat="1" x14ac:dyDescent="0.25">
      <c r="A104" s="10">
        <f t="shared" si="70"/>
        <v>439.00633449416284</v>
      </c>
      <c r="B104" s="10">
        <f t="shared" si="68"/>
        <v>-2495.3962754805689</v>
      </c>
      <c r="C104" s="15">
        <f t="shared" ref="C104" si="101">SQRT(1-B104^2/a^2)*b*EXP(d*B104)</f>
        <v>300.07537438661058</v>
      </c>
      <c r="D104" s="10">
        <f t="shared" si="72"/>
        <v>-300.07537438661058</v>
      </c>
      <c r="E104" s="10">
        <f t="shared" si="74"/>
        <v>1837.0811932760673</v>
      </c>
      <c r="F104" s="10"/>
      <c r="G104" s="11"/>
      <c r="H104" s="11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</row>
    <row r="105" spans="1:28" s="12" customFormat="1" x14ac:dyDescent="0.25">
      <c r="A105" s="10">
        <f t="shared" si="70"/>
        <v>445.13752927421336</v>
      </c>
      <c r="B105" s="10">
        <f t="shared" si="68"/>
        <v>-2489.2650807005184</v>
      </c>
      <c r="C105" s="15">
        <f t="shared" ref="C105" si="102">SQRT(1-B105^2/a^2)*b*EXP(d*B105)</f>
        <v>300.95404696993086</v>
      </c>
      <c r="D105" s="10">
        <f t="shared" si="72"/>
        <v>-300.95404696993086</v>
      </c>
      <c r="E105" s="10">
        <f t="shared" si="74"/>
        <v>1842.5142254390059</v>
      </c>
      <c r="F105" s="10"/>
      <c r="G105" s="11"/>
      <c r="H105" s="11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</row>
    <row r="106" spans="1:28" s="12" customFormat="1" x14ac:dyDescent="0.25">
      <c r="A106" s="10">
        <f t="shared" si="70"/>
        <v>451.26872405426388</v>
      </c>
      <c r="B106" s="10">
        <f t="shared" si="68"/>
        <v>-2483.1338859204679</v>
      </c>
      <c r="C106" s="15">
        <f t="shared" ref="C106" si="103">SQRT(1-B106^2/a^2)*b*EXP(d*B106)</f>
        <v>301.81802826675022</v>
      </c>
      <c r="D106" s="10">
        <f t="shared" si="72"/>
        <v>-301.81802826675022</v>
      </c>
      <c r="E106" s="10">
        <f t="shared" si="74"/>
        <v>1847.8565006256795</v>
      </c>
      <c r="F106" s="10"/>
      <c r="G106" s="11"/>
      <c r="H106" s="11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</row>
    <row r="107" spans="1:28" s="12" customFormat="1" x14ac:dyDescent="0.25">
      <c r="A107" s="10">
        <f t="shared" si="70"/>
        <v>457.39991883431441</v>
      </c>
      <c r="B107" s="10">
        <f t="shared" si="68"/>
        <v>-2477.0026911404175</v>
      </c>
      <c r="C107" s="15">
        <f t="shared" ref="C107" si="104">SQRT(1-B107^2/a^2)*b*EXP(d*B107)</f>
        <v>302.66753542641243</v>
      </c>
      <c r="D107" s="10">
        <f t="shared" si="72"/>
        <v>-302.66753542641243</v>
      </c>
      <c r="E107" s="10">
        <f t="shared" si="74"/>
        <v>1853.109366365708</v>
      </c>
      <c r="F107" s="10"/>
      <c r="G107" s="11"/>
      <c r="H107" s="11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</row>
    <row r="108" spans="1:28" s="12" customFormat="1" x14ac:dyDescent="0.25">
      <c r="A108" s="10">
        <f t="shared" si="70"/>
        <v>463.53111361436493</v>
      </c>
      <c r="B108" s="10">
        <f t="shared" si="68"/>
        <v>-2470.871496360367</v>
      </c>
      <c r="C108" s="15">
        <f t="shared" ref="C108" si="105">SQRT(1-B108^2/a^2)*b*EXP(d*B108)</f>
        <v>303.50278051428529</v>
      </c>
      <c r="D108" s="10">
        <f t="shared" si="72"/>
        <v>-303.50278051428529</v>
      </c>
      <c r="E108" s="10">
        <f t="shared" si="74"/>
        <v>1858.2741384585904</v>
      </c>
      <c r="F108" s="10"/>
      <c r="G108" s="11"/>
      <c r="H108" s="11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</row>
    <row r="109" spans="1:28" s="12" customFormat="1" x14ac:dyDescent="0.25">
      <c r="A109" s="10">
        <f t="shared" si="70"/>
        <v>469.66230839441545</v>
      </c>
      <c r="B109" s="10">
        <f t="shared" si="68"/>
        <v>-2464.7403015803166</v>
      </c>
      <c r="C109" s="15">
        <f t="shared" ref="C109" si="106">SQRT(1-B109^2/a^2)*b*EXP(d*B109)</f>
        <v>304.32397068595441</v>
      </c>
      <c r="D109" s="10">
        <f t="shared" si="72"/>
        <v>-304.32397068595441</v>
      </c>
      <c r="E109" s="10">
        <f t="shared" si="74"/>
        <v>1863.352102066988</v>
      </c>
      <c r="F109" s="10"/>
      <c r="G109" s="11"/>
      <c r="H109" s="11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</row>
    <row r="110" spans="1:28" s="12" customFormat="1" x14ac:dyDescent="0.25">
      <c r="A110" s="10">
        <f t="shared" si="70"/>
        <v>475.79350317446597</v>
      </c>
      <c r="B110" s="10">
        <f t="shared" si="68"/>
        <v>-2458.6091068002661</v>
      </c>
      <c r="C110" s="15">
        <f t="shared" ref="C110" si="107">SQRT(1-B110^2/a^2)*b*EXP(d*B110)</f>
        <v>305.13130835363319</v>
      </c>
      <c r="D110" s="10">
        <f t="shared" si="72"/>
        <v>-305.13130835363319</v>
      </c>
      <c r="E110" s="10">
        <f t="shared" si="74"/>
        <v>1868.3445127608766</v>
      </c>
      <c r="F110" s="10"/>
      <c r="G110" s="11"/>
      <c r="H110" s="11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</row>
    <row r="111" spans="1:28" s="12" customFormat="1" x14ac:dyDescent="0.25">
      <c r="A111" s="10">
        <f t="shared" si="70"/>
        <v>481.92469795451649</v>
      </c>
      <c r="B111" s="10">
        <f t="shared" si="68"/>
        <v>-2452.4779120202147</v>
      </c>
      <c r="C111" s="15">
        <f t="shared" ref="C111" si="108">SQRT(1-B111^2/a^2)*b*EXP(d*B111)</f>
        <v>305.92499134521142</v>
      </c>
      <c r="D111" s="10">
        <f t="shared" si="72"/>
        <v>-305.92499134521142</v>
      </c>
      <c r="E111" s="10">
        <f t="shared" si="74"/>
        <v>1873.2525975152716</v>
      </c>
      <c r="F111" s="10"/>
      <c r="G111" s="11"/>
      <c r="H111" s="11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</row>
    <row r="112" spans="1:28" s="12" customFormat="1" x14ac:dyDescent="0.25">
      <c r="A112" s="10">
        <f t="shared" si="70"/>
        <v>488.05589273456701</v>
      </c>
      <c r="B112" s="10">
        <f t="shared" si="68"/>
        <v>-2446.3467172401643</v>
      </c>
      <c r="C112" s="15">
        <f t="shared" ref="C112" si="109">SQRT(1-B112^2/a^2)*b*EXP(d*B112)</f>
        <v>306.70521305634264</v>
      </c>
      <c r="D112" s="10">
        <f t="shared" si="72"/>
        <v>-306.70521305634264</v>
      </c>
      <c r="E112" s="10">
        <f t="shared" si="74"/>
        <v>1878.0775556640458</v>
      </c>
      <c r="F112" s="10"/>
      <c r="G112" s="11"/>
      <c r="H112" s="11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</row>
    <row r="113" spans="1:28" s="12" customFormat="1" x14ac:dyDescent="0.25">
      <c r="A113" s="10">
        <f t="shared" si="70"/>
        <v>494.18708751461753</v>
      </c>
      <c r="B113" s="10">
        <f t="shared" si="68"/>
        <v>-2440.2155224601138</v>
      </c>
      <c r="C113" s="15">
        <f t="shared" ref="C113" si="110">SQRT(1-B113^2/a^2)*b*EXP(d*B113)</f>
        <v>307.47216259594211</v>
      </c>
      <c r="D113" s="10">
        <f t="shared" si="72"/>
        <v>-307.47216259594211</v>
      </c>
      <c r="E113" s="10">
        <f t="shared" si="74"/>
        <v>1882.8205598122083</v>
      </c>
      <c r="F113" s="10"/>
      <c r="G113" s="11"/>
      <c r="H113" s="11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</row>
    <row r="114" spans="1:28" s="12" customFormat="1" x14ac:dyDescent="0.25">
      <c r="A114" s="10">
        <f t="shared" si="70"/>
        <v>500.31828229466805</v>
      </c>
      <c r="B114" s="10">
        <f t="shared" si="68"/>
        <v>-2434.0843276800633</v>
      </c>
      <c r="C114" s="15">
        <f t="shared" ref="C114" si="111">SQRT(1-B114^2/a^2)*b*EXP(d*B114)</f>
        <v>308.2260249254436</v>
      </c>
      <c r="D114" s="10">
        <f t="shared" si="72"/>
        <v>-308.2260249254436</v>
      </c>
      <c r="E114" s="10">
        <f t="shared" si="74"/>
        <v>1887.4827567088437</v>
      </c>
      <c r="F114" s="10"/>
      <c r="G114" s="11"/>
      <c r="H114" s="11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</row>
    <row r="115" spans="1:28" s="12" customFormat="1" x14ac:dyDescent="0.25">
      <c r="A115" s="10">
        <f t="shared" si="70"/>
        <v>506.44947707471857</v>
      </c>
      <c r="B115" s="10">
        <f t="shared" si="68"/>
        <v>-2427.9531329000129</v>
      </c>
      <c r="C115" s="15">
        <f t="shared" ref="C115" si="112">SQRT(1-B115^2/a^2)*b*EXP(d*B115)</f>
        <v>308.96698099214319</v>
      </c>
      <c r="D115" s="10">
        <f t="shared" si="72"/>
        <v>-308.96698099214319</v>
      </c>
      <c r="E115" s="10">
        <f t="shared" si="74"/>
        <v>1892.0652680827991</v>
      </c>
      <c r="F115" s="10"/>
      <c r="G115" s="11"/>
      <c r="H115" s="11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</row>
    <row r="116" spans="1:28" s="12" customFormat="1" x14ac:dyDescent="0.25">
      <c r="A116" s="10">
        <f t="shared" si="70"/>
        <v>512.58067185476909</v>
      </c>
      <c r="B116" s="10">
        <f t="shared" si="68"/>
        <v>-2421.8219381199624</v>
      </c>
      <c r="C116" s="15">
        <f t="shared" ref="C116" si="113">SQRT(1-B116^2/a^2)*b*EXP(d*B116)</f>
        <v>309.69520785693777</v>
      </c>
      <c r="D116" s="10">
        <f t="shared" si="72"/>
        <v>-309.69520785693777</v>
      </c>
      <c r="E116" s="10">
        <f t="shared" si="74"/>
        <v>1896.5691914430574</v>
      </c>
      <c r="F116" s="10"/>
      <c r="G116" s="11"/>
      <c r="H116" s="11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</row>
    <row r="117" spans="1:28" s="12" customFormat="1" x14ac:dyDescent="0.25">
      <c r="A117" s="10">
        <f t="shared" si="70"/>
        <v>518.71186663481967</v>
      </c>
      <c r="B117" s="10">
        <f t="shared" si="68"/>
        <v>-2415.6907433399119</v>
      </c>
      <c r="C117" s="15">
        <f t="shared" ref="C117" si="114">SQRT(1-B117^2/a^2)*b*EXP(d*B117)</f>
        <v>310.4108788167444</v>
      </c>
      <c r="D117" s="10">
        <f t="shared" si="72"/>
        <v>-310.4108788167444</v>
      </c>
      <c r="E117" s="10">
        <f t="shared" si="74"/>
        <v>1900.9956008456356</v>
      </c>
      <c r="F117" s="10"/>
      <c r="G117" s="11"/>
      <c r="H117" s="11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</row>
    <row r="118" spans="1:28" s="12" customFormat="1" x14ac:dyDescent="0.25">
      <c r="A118" s="10">
        <f t="shared" si="70"/>
        <v>524.84306141487025</v>
      </c>
      <c r="B118" s="10">
        <f t="shared" si="68"/>
        <v>-2409.5595485598615</v>
      </c>
      <c r="C118" s="15">
        <f t="shared" ref="C118" si="115">SQRT(1-B118^2/a^2)*b*EXP(d*B118)</f>
        <v>311.11416352187507</v>
      </c>
      <c r="D118" s="10">
        <f t="shared" si="72"/>
        <v>-311.11416352187507</v>
      </c>
      <c r="E118" s="10">
        <f t="shared" si="74"/>
        <v>1905.3455476286288</v>
      </c>
      <c r="F118" s="10"/>
      <c r="G118" s="11"/>
      <c r="H118" s="11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</row>
    <row r="119" spans="1:28" s="12" customFormat="1" x14ac:dyDescent="0.25">
      <c r="A119" s="10">
        <f t="shared" si="70"/>
        <v>530.97425619492083</v>
      </c>
      <c r="B119" s="10">
        <f t="shared" si="68"/>
        <v>-2403.428353779811</v>
      </c>
      <c r="C119" s="15">
        <f t="shared" ref="C119" si="116">SQRT(1-B119^2/a^2)*b*EXP(d*B119)</f>
        <v>311.80522808861798</v>
      </c>
      <c r="D119" s="10">
        <f t="shared" si="72"/>
        <v>-311.80522808861798</v>
      </c>
      <c r="E119" s="10">
        <f t="shared" si="74"/>
        <v>1909.6200611172681</v>
      </c>
      <c r="F119" s="10"/>
      <c r="G119" s="11"/>
      <c r="H119" s="11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</row>
    <row r="120" spans="1:28" s="12" customFormat="1" x14ac:dyDescent="0.25">
      <c r="A120" s="10">
        <f t="shared" si="70"/>
        <v>537.1054509749714</v>
      </c>
      <c r="B120" s="10">
        <f t="shared" si="68"/>
        <v>-2397.2971589997605</v>
      </c>
      <c r="C120" s="15">
        <f t="shared" ref="C120" si="117">SQRT(1-B120^2/a^2)*b*EXP(d*B120)</f>
        <v>312.48423520726612</v>
      </c>
      <c r="D120" s="10">
        <f t="shared" si="72"/>
        <v>-312.48423520726612</v>
      </c>
      <c r="E120" s="10">
        <f t="shared" si="74"/>
        <v>1913.8201493001509</v>
      </c>
      <c r="F120" s="10"/>
      <c r="G120" s="11"/>
      <c r="H120" s="11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</row>
    <row r="121" spans="1:28" s="12" customFormat="1" x14ac:dyDescent="0.25">
      <c r="A121" s="10">
        <f t="shared" si="70"/>
        <v>543.23664575502198</v>
      </c>
      <c r="B121" s="10">
        <f t="shared" si="68"/>
        <v>-2391.1659642197101</v>
      </c>
      <c r="C121" s="15">
        <f t="shared" ref="C121" si="118">SQRT(1-B121^2/a^2)*b*EXP(d*B121)</f>
        <v>313.15134424582055</v>
      </c>
      <c r="D121" s="10">
        <f t="shared" si="72"/>
        <v>-313.15134424582055</v>
      </c>
      <c r="E121" s="10">
        <f t="shared" si="74"/>
        <v>1917.9467994783415</v>
      </c>
      <c r="F121" s="10"/>
      <c r="G121" s="11"/>
      <c r="H121" s="11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</row>
    <row r="122" spans="1:28" s="12" customFormat="1" x14ac:dyDescent="0.25">
      <c r="A122" s="10">
        <f t="shared" si="70"/>
        <v>549.36784053507256</v>
      </c>
      <c r="B122" s="10">
        <f t="shared" si="68"/>
        <v>-2385.0347694396587</v>
      </c>
      <c r="C122" s="15">
        <f t="shared" ref="C122" si="119">SQRT(1-B122^2/a^2)*b*EXP(d*B122)</f>
        <v>313.80671134957691</v>
      </c>
      <c r="D122" s="10">
        <f t="shared" si="72"/>
        <v>-313.80671134957691</v>
      </c>
      <c r="E122" s="10">
        <f t="shared" si="74"/>
        <v>1922.0009788885804</v>
      </c>
      <c r="F122" s="10"/>
      <c r="G122" s="11"/>
      <c r="H122" s="11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</row>
    <row r="123" spans="1:28" s="12" customFormat="1" x14ac:dyDescent="0.25">
      <c r="A123" s="10">
        <f t="shared" si="70"/>
        <v>555.49903531512314</v>
      </c>
      <c r="B123" s="10">
        <f t="shared" si="68"/>
        <v>-2378.9035746596082</v>
      </c>
      <c r="C123" s="15">
        <f t="shared" ref="C123" si="120">SQRT(1-B123^2/a^2)*b*EXP(d*B123)</f>
        <v>314.45048953679873</v>
      </c>
      <c r="D123" s="10">
        <f t="shared" si="72"/>
        <v>-314.45048953679873</v>
      </c>
      <c r="E123" s="10">
        <f t="shared" si="74"/>
        <v>1925.9836353018666</v>
      </c>
      <c r="F123" s="10"/>
      <c r="G123" s="11"/>
      <c r="H123" s="11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</row>
    <row r="124" spans="1:28" s="12" customFormat="1" x14ac:dyDescent="0.25">
      <c r="A124" s="10">
        <f t="shared" si="70"/>
        <v>561.63023009517372</v>
      </c>
      <c r="B124" s="10">
        <f t="shared" si="68"/>
        <v>-2372.7723798795578</v>
      </c>
      <c r="C124" s="15">
        <f t="shared" ref="C124" si="121">SQRT(1-B124^2/a^2)*b*EXP(d*B124)</f>
        <v>315.082828790664</v>
      </c>
      <c r="D124" s="10">
        <f t="shared" si="72"/>
        <v>-315.082828790664</v>
      </c>
      <c r="E124" s="10">
        <f t="shared" si="74"/>
        <v>1929.8956975986289</v>
      </c>
      <c r="F124" s="10"/>
      <c r="G124" s="11"/>
      <c r="H124" s="11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</row>
    <row r="125" spans="1:28" s="12" customFormat="1" x14ac:dyDescent="0.25">
      <c r="A125" s="10">
        <f t="shared" si="70"/>
        <v>567.76142487522429</v>
      </c>
      <c r="B125" s="10">
        <f t="shared" si="68"/>
        <v>-2366.6411850995073</v>
      </c>
      <c r="C125" s="15">
        <f t="shared" ref="C125" si="122">SQRT(1-B125^2/a^2)*b*EXP(d*B125)</f>
        <v>315.70387614766378</v>
      </c>
      <c r="D125" s="10">
        <f t="shared" si="72"/>
        <v>-315.70387614766378</v>
      </c>
      <c r="E125" s="10">
        <f t="shared" si="74"/>
        <v>1933.7380763215897</v>
      </c>
      <c r="F125" s="10"/>
      <c r="G125" s="11"/>
      <c r="H125" s="11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</row>
    <row r="126" spans="1:28" s="12" customFormat="1" x14ac:dyDescent="0.25">
      <c r="A126" s="10">
        <f t="shared" si="70"/>
        <v>573.89261965527487</v>
      </c>
      <c r="B126" s="10">
        <f t="shared" si="68"/>
        <v>-2360.5099903194568</v>
      </c>
      <c r="C126" s="15">
        <f t="shared" ref="C126" si="123">SQRT(1-B126^2/a^2)*b*EXP(d*B126)</f>
        <v>316.31377578262033</v>
      </c>
      <c r="D126" s="10">
        <f t="shared" si="72"/>
        <v>-316.31377578262033</v>
      </c>
      <c r="E126" s="10">
        <f t="shared" si="74"/>
        <v>1937.5116642073901</v>
      </c>
      <c r="F126" s="10"/>
      <c r="G126" s="11"/>
      <c r="H126" s="11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</row>
    <row r="127" spans="1:28" s="12" customFormat="1" x14ac:dyDescent="0.25">
      <c r="A127" s="10">
        <f t="shared" si="70"/>
        <v>580.02381443532545</v>
      </c>
      <c r="B127" s="10">
        <f t="shared" si="68"/>
        <v>-2354.3787955394064</v>
      </c>
      <c r="C127" s="15">
        <f t="shared" ref="C127" si="124">SQRT(1-B127^2/a^2)*b*EXP(d*B127)</f>
        <v>316.9126690904834</v>
      </c>
      <c r="D127" s="10">
        <f t="shared" si="72"/>
        <v>-316.9126690904834</v>
      </c>
      <c r="E127" s="10">
        <f t="shared" si="74"/>
        <v>1941.2173366979791</v>
      </c>
      <c r="F127" s="10"/>
      <c r="G127" s="11"/>
      <c r="H127" s="11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</row>
    <row r="128" spans="1:28" s="12" customFormat="1" x14ac:dyDescent="0.25">
      <c r="A128" s="10">
        <f t="shared" si="70"/>
        <v>586.15500921537603</v>
      </c>
      <c r="B128" s="10">
        <f t="shared" si="68"/>
        <v>-2348.2476007593559</v>
      </c>
      <c r="C128" s="15">
        <f t="shared" ref="C128" si="125">SQRT(1-B128^2/a^2)*b*EXP(d*B128)</f>
        <v>317.50069476505485</v>
      </c>
      <c r="D128" s="10">
        <f t="shared" si="72"/>
        <v>-317.50069476505485</v>
      </c>
      <c r="E128" s="10">
        <f t="shared" si="74"/>
        <v>1944.855952432702</v>
      </c>
      <c r="F128" s="10"/>
      <c r="G128" s="11"/>
      <c r="H128" s="11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</row>
    <row r="129" spans="1:28" s="12" customFormat="1" x14ac:dyDescent="0.25">
      <c r="A129" s="10">
        <f t="shared" si="70"/>
        <v>592.2862039954266</v>
      </c>
      <c r="B129" s="10">
        <f t="shared" si="68"/>
        <v>-2342.1164059793045</v>
      </c>
      <c r="C129" s="15">
        <f t="shared" ref="C129" si="126">SQRT(1-B129^2/a^2)*b*EXP(d*B129)</f>
        <v>318.07798887478168</v>
      </c>
      <c r="D129" s="10">
        <f t="shared" si="72"/>
        <v>-318.07798887478168</v>
      </c>
      <c r="E129" s="10">
        <f t="shared" si="74"/>
        <v>1948.4283537219917</v>
      </c>
      <c r="F129" s="10"/>
      <c r="G129" s="11"/>
      <c r="H129" s="11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</row>
    <row r="130" spans="1:28" s="12" customFormat="1" x14ac:dyDescent="0.25">
      <c r="A130" s="10">
        <f t="shared" si="70"/>
        <v>598.41739877547718</v>
      </c>
      <c r="B130" s="10">
        <f t="shared" si="68"/>
        <v>-2335.9852111992541</v>
      </c>
      <c r="C130" s="15">
        <f t="shared" ref="C130" si="127">SQRT(1-B130^2/a^2)*b*EXP(d*B130)</f>
        <v>318.64468493575424</v>
      </c>
      <c r="D130" s="10">
        <f t="shared" si="72"/>
        <v>-318.64468493575424</v>
      </c>
      <c r="E130" s="10">
        <f t="shared" si="74"/>
        <v>1951.9353670035025</v>
      </c>
      <c r="F130" s="10"/>
      <c r="G130" s="11"/>
      <c r="H130" s="11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</row>
    <row r="131" spans="1:28" s="12" customFormat="1" x14ac:dyDescent="0.25">
      <c r="A131" s="10">
        <f t="shared" si="70"/>
        <v>604.54859355552776</v>
      </c>
      <c r="B131" s="10">
        <f t="shared" si="68"/>
        <v>-2329.8540164192036</v>
      </c>
      <c r="C131" s="15">
        <f t="shared" ref="C131" si="128">SQRT(1-B131^2/a^2)*b*EXP(d*B131)</f>
        <v>319.20091398203232</v>
      </c>
      <c r="D131" s="10">
        <f t="shared" si="72"/>
        <v>-319.20091398203232</v>
      </c>
      <c r="E131" s="10">
        <f t="shared" si="74"/>
        <v>1955.3778032814837</v>
      </c>
      <c r="F131" s="10"/>
      <c r="G131" s="11"/>
      <c r="H131" s="11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</row>
    <row r="132" spans="1:28" s="12" customFormat="1" x14ac:dyDescent="0.25">
      <c r="A132" s="10">
        <f t="shared" si="70"/>
        <v>610.67978833557834</v>
      </c>
      <c r="B132" s="10">
        <f t="shared" si="68"/>
        <v>-2323.7228216391532</v>
      </c>
      <c r="C132" s="15">
        <f t="shared" ref="C132" si="129">SQRT(1-B132^2/a^2)*b*EXP(d*B132)</f>
        <v>319.74680463342338</v>
      </c>
      <c r="D132" s="10">
        <f t="shared" si="72"/>
        <v>-319.74680463342338</v>
      </c>
      <c r="E132" s="10">
        <f t="shared" si="74"/>
        <v>1958.7564585501534</v>
      </c>
      <c r="F132" s="10"/>
      <c r="G132" s="11"/>
      <c r="H132" s="11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</row>
    <row r="133" spans="1:28" s="12" customFormat="1" x14ac:dyDescent="0.25">
      <c r="A133" s="10">
        <f t="shared" si="70"/>
        <v>616.81098311562891</v>
      </c>
      <c r="B133" s="10">
        <f t="shared" si="68"/>
        <v>-2317.5916268591027</v>
      </c>
      <c r="C133" s="15">
        <f t="shared" ref="C133" si="130">SQRT(1-B133^2/a^2)*b*EXP(d*B133)</f>
        <v>320.28248316082193</v>
      </c>
      <c r="D133" s="10">
        <f t="shared" si="72"/>
        <v>-320.28248316082193</v>
      </c>
      <c r="E133" s="10">
        <f t="shared" si="74"/>
        <v>1962.0721142017828</v>
      </c>
      <c r="F133" s="10"/>
      <c r="G133" s="11"/>
      <c r="H133" s="11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</row>
    <row r="134" spans="1:28" s="12" customFormat="1" x14ac:dyDescent="0.25">
      <c r="A134" s="10">
        <f t="shared" si="70"/>
        <v>622.94217789567949</v>
      </c>
      <c r="B134" s="10">
        <f t="shared" si="68"/>
        <v>-2311.4604320790522</v>
      </c>
      <c r="C134" s="15">
        <f t="shared" ref="C134" si="131">SQRT(1-B134^2/a^2)*b*EXP(d*B134)</f>
        <v>320.80807354922206</v>
      </c>
      <c r="D134" s="10">
        <f t="shared" si="72"/>
        <v>-320.80807354922206</v>
      </c>
      <c r="E134" s="10">
        <f t="shared" si="74"/>
        <v>1965.3255374201703</v>
      </c>
      <c r="F134" s="10"/>
      <c r="G134" s="11"/>
      <c r="H134" s="11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</row>
    <row r="135" spans="1:28" s="12" customFormat="1" x14ac:dyDescent="0.25">
      <c r="A135" s="10">
        <f t="shared" si="70"/>
        <v>629.07337267573007</v>
      </c>
      <c r="B135" s="10">
        <f t="shared" si="68"/>
        <v>-2305.3292372990018</v>
      </c>
      <c r="C135" s="15">
        <f t="shared" ref="C135" si="132">SQRT(1-B135^2/a^2)*b*EXP(d*B135)</f>
        <v>321.32369755850107</v>
      </c>
      <c r="D135" s="10">
        <f t="shared" si="72"/>
        <v>-321.32369755850107</v>
      </c>
      <c r="E135" s="10">
        <f t="shared" si="74"/>
        <v>1968.5174815601522</v>
      </c>
      <c r="F135" s="10"/>
      <c r="G135" s="11"/>
      <c r="H135" s="11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</row>
    <row r="136" spans="1:28" s="12" customFormat="1" x14ac:dyDescent="0.25">
      <c r="A136" s="10">
        <f t="shared" si="70"/>
        <v>635.20456745578065</v>
      </c>
      <c r="B136" s="10">
        <f t="shared" si="68"/>
        <v>-2299.1980425189513</v>
      </c>
      <c r="C136" s="15">
        <f t="shared" ref="C136" si="133">SQRT(1-B136^2/a^2)*b*EXP(d*B136)</f>
        <v>321.8294747820745</v>
      </c>
      <c r="D136" s="10">
        <f t="shared" si="72"/>
        <v>-321.8294747820745</v>
      </c>
      <c r="E136" s="10">
        <f t="shared" si="74"/>
        <v>1971.6486865137533</v>
      </c>
      <c r="F136" s="10"/>
      <c r="G136" s="11"/>
      <c r="H136" s="11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</row>
    <row r="137" spans="1:28" s="12" customFormat="1" x14ac:dyDescent="0.25">
      <c r="A137" s="10">
        <f t="shared" si="70"/>
        <v>641.33576223583123</v>
      </c>
      <c r="B137" s="10">
        <f t="shared" si="68"/>
        <v>-2293.0668477389008</v>
      </c>
      <c r="C137" s="15">
        <f t="shared" ref="C137" si="134">SQRT(1-B137^2/a^2)*b*EXP(d*B137)</f>
        <v>322.32552270351147</v>
      </c>
      <c r="D137" s="10">
        <f t="shared" si="72"/>
        <v>-322.32552270351147</v>
      </c>
      <c r="E137" s="10">
        <f t="shared" si="74"/>
        <v>1974.7198790635587</v>
      </c>
      <c r="F137" s="10"/>
      <c r="G137" s="11"/>
      <c r="H137" s="11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</row>
    <row r="138" spans="1:28" s="12" customFormat="1" x14ac:dyDescent="0.25">
      <c r="A138" s="10">
        <f t="shared" si="70"/>
        <v>647.4669570158818</v>
      </c>
      <c r="B138" s="10">
        <f t="shared" si="68"/>
        <v>-2286.9356529588495</v>
      </c>
      <c r="C138" s="15">
        <f t="shared" ref="C138" si="135">SQRT(1-B138^2/a^2)*b*EXP(d*B138)</f>
        <v>322.81195675119909</v>
      </c>
      <c r="D138" s="10">
        <f t="shared" si="72"/>
        <v>-322.81195675119909</v>
      </c>
      <c r="E138" s="10">
        <f t="shared" si="74"/>
        <v>1977.7317732238539</v>
      </c>
      <c r="F138" s="10"/>
      <c r="G138" s="11"/>
      <c r="H138" s="11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</row>
    <row r="139" spans="1:28" s="12" customFormat="1" x14ac:dyDescent="0.25">
      <c r="A139" s="10">
        <f t="shared" si="70"/>
        <v>653.59815179593238</v>
      </c>
      <c r="B139" s="10">
        <f t="shared" ref="B139:B202" si="136">A139-L+N/2</f>
        <v>-2280.804458178799</v>
      </c>
      <c r="C139" s="15">
        <f t="shared" ref="C139" si="137">SQRT(1-B139^2/a^2)*b*EXP(d*B139)</f>
        <v>323.2888903511377</v>
      </c>
      <c r="D139" s="10">
        <f t="shared" si="72"/>
        <v>-323.2888903511377</v>
      </c>
      <c r="E139" s="10">
        <f t="shared" si="74"/>
        <v>1980.6850705700517</v>
      </c>
      <c r="F139" s="10"/>
      <c r="G139" s="11"/>
      <c r="H139" s="11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1:28" s="12" customFormat="1" x14ac:dyDescent="0.25">
      <c r="A140" s="10">
        <f t="shared" ref="A140:A203" si="138">A139+a/500</f>
        <v>659.72934657598296</v>
      </c>
      <c r="B140" s="10">
        <f t="shared" si="136"/>
        <v>-2274.6732633987485</v>
      </c>
      <c r="C140" s="15">
        <f t="shared" ref="C140" si="139">SQRT(1-B140^2/a^2)*b*EXP(d*B140)</f>
        <v>323.75643497794664</v>
      </c>
      <c r="D140" s="10">
        <f t="shared" ref="D140:D203" si="140">-C140</f>
        <v>-323.75643497794664</v>
      </c>
      <c r="E140" s="10">
        <f t="shared" si="74"/>
        <v>1983.5804605569049</v>
      </c>
      <c r="F140" s="10"/>
      <c r="G140" s="11"/>
      <c r="H140" s="11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</row>
    <row r="141" spans="1:28" s="12" customFormat="1" x14ac:dyDescent="0.25">
      <c r="A141" s="10">
        <f t="shared" si="138"/>
        <v>665.86054135603354</v>
      </c>
      <c r="B141" s="10">
        <f t="shared" si="136"/>
        <v>-2268.5420686186981</v>
      </c>
      <c r="C141" s="15">
        <f t="shared" ref="C141" si="141">SQRT(1-B141^2/a^2)*b*EXP(d*B141)</f>
        <v>324.21470020415387</v>
      </c>
      <c r="D141" s="10">
        <f t="shared" si="140"/>
        <v>-324.21470020415387</v>
      </c>
      <c r="E141" s="10">
        <f t="shared" ref="E141:E204" si="142">ABS((A140-A141)*(C140+C141)/2)</f>
        <v>1986.4186208259709</v>
      </c>
      <c r="F141" s="10"/>
      <c r="G141" s="11"/>
      <c r="H141" s="11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</row>
    <row r="142" spans="1:28" s="12" customFormat="1" x14ac:dyDescent="0.25">
      <c r="A142" s="10">
        <f t="shared" si="138"/>
        <v>671.99173613608411</v>
      </c>
      <c r="B142" s="10">
        <f t="shared" si="136"/>
        <v>-2262.4108738386476</v>
      </c>
      <c r="C142" s="15">
        <f t="shared" ref="C142" si="143">SQRT(1-B142^2/a^2)*b*EXP(d*B142)</f>
        <v>324.66379374784128</v>
      </c>
      <c r="D142" s="10">
        <f t="shared" si="140"/>
        <v>-324.66379374784128</v>
      </c>
      <c r="E142" s="10">
        <f t="shared" si="142"/>
        <v>1989.2002175027762</v>
      </c>
      <c r="F142" s="10"/>
      <c r="G142" s="11"/>
      <c r="H142" s="11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</row>
    <row r="143" spans="1:28" s="12" customFormat="1" x14ac:dyDescent="0.25">
      <c r="A143" s="10">
        <f t="shared" si="138"/>
        <v>678.12293091613469</v>
      </c>
      <c r="B143" s="10">
        <f t="shared" si="136"/>
        <v>-2256.2796790585971</v>
      </c>
      <c r="C143" s="15">
        <f t="shared" ref="C143" si="144">SQRT(1-B143^2/a^2)*b*EXP(d*B143)</f>
        <v>325.103821518713</v>
      </c>
      <c r="D143" s="10">
        <f t="shared" si="140"/>
        <v>-325.103821518713</v>
      </c>
      <c r="E143" s="10">
        <f t="shared" si="142"/>
        <v>1991.9259054841048</v>
      </c>
      <c r="F143" s="10"/>
      <c r="G143" s="11"/>
      <c r="H143" s="11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</row>
    <row r="144" spans="1:28" s="12" customFormat="1" x14ac:dyDescent="0.25">
      <c r="A144" s="10">
        <f t="shared" si="138"/>
        <v>684.25412569618527</v>
      </c>
      <c r="B144" s="10">
        <f t="shared" si="136"/>
        <v>-2250.1484842785467</v>
      </c>
      <c r="C144" s="15">
        <f t="shared" ref="C144" si="145">SQRT(1-B144^2/a^2)*b*EXP(d*B144)</f>
        <v>325.53488766265093</v>
      </c>
      <c r="D144" s="10">
        <f t="shared" si="140"/>
        <v>-325.53488766265093</v>
      </c>
      <c r="E144" s="10">
        <f t="shared" si="142"/>
        <v>1994.5963287158124</v>
      </c>
      <c r="F144" s="10"/>
      <c r="G144" s="11"/>
      <c r="H144" s="11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</row>
    <row r="145" spans="1:28" s="12" customFormat="1" x14ac:dyDescent="0.25">
      <c r="A145" s="10">
        <f t="shared" si="138"/>
        <v>690.38532047623585</v>
      </c>
      <c r="B145" s="10">
        <f t="shared" si="136"/>
        <v>-2244.0172894984953</v>
      </c>
      <c r="C145" s="15">
        <f t="shared" ref="C145" si="146">SQRT(1-B145^2/a^2)*b*EXP(d*B145)</f>
        <v>325.95709460481851</v>
      </c>
      <c r="D145" s="10">
        <f t="shared" si="140"/>
        <v>-325.95709460481851</v>
      </c>
      <c r="E145" s="10">
        <f t="shared" si="142"/>
        <v>1997.212120461556</v>
      </c>
      <c r="F145" s="10"/>
      <c r="G145" s="11"/>
      <c r="H145" s="11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</row>
    <row r="146" spans="1:28" s="12" customFormat="1" x14ac:dyDescent="0.25">
      <c r="A146" s="10">
        <f t="shared" si="138"/>
        <v>696.51651525628643</v>
      </c>
      <c r="B146" s="10">
        <f t="shared" si="136"/>
        <v>-2237.8860947184448</v>
      </c>
      <c r="C146" s="15">
        <f t="shared" ref="C146" si="147">SQRT(1-B146^2/a^2)*b*EXP(d*B146)</f>
        <v>326.37054309137125</v>
      </c>
      <c r="D146" s="10">
        <f t="shared" si="140"/>
        <v>-326.37054309137125</v>
      </c>
      <c r="E146" s="10">
        <f t="shared" si="142"/>
        <v>1999.7739035628015</v>
      </c>
      <c r="F146" s="10"/>
      <c r="G146" s="11"/>
      <c r="H146" s="11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</row>
    <row r="147" spans="1:28" s="12" customFormat="1" x14ac:dyDescent="0.25">
      <c r="A147" s="10">
        <f t="shared" si="138"/>
        <v>702.647710036337</v>
      </c>
      <c r="B147" s="10">
        <f t="shared" si="136"/>
        <v>-2231.7548999383944</v>
      </c>
      <c r="C147" s="15">
        <f t="shared" ref="C147" si="148">SQRT(1-B147^2/a^2)*b*EXP(d*B147)</f>
        <v>326.77533222982976</v>
      </c>
      <c r="D147" s="10">
        <f t="shared" si="140"/>
        <v>-326.77533222982976</v>
      </c>
      <c r="E147" s="10">
        <f t="shared" si="142"/>
        <v>2002.2822906904564</v>
      </c>
      <c r="F147" s="10"/>
      <c r="G147" s="11"/>
      <c r="H147" s="11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</row>
    <row r="148" spans="1:28" s="12" customFormat="1" x14ac:dyDescent="0.25">
      <c r="A148" s="10">
        <f t="shared" si="138"/>
        <v>708.77890481638758</v>
      </c>
      <c r="B148" s="10">
        <f t="shared" si="136"/>
        <v>-2225.6237051583439</v>
      </c>
      <c r="C148" s="15">
        <f t="shared" ref="C148" si="149">SQRT(1-B148^2/a^2)*b*EXP(d*B148)</f>
        <v>327.17155952816665</v>
      </c>
      <c r="D148" s="10">
        <f t="shared" si="140"/>
        <v>-327.17155952816665</v>
      </c>
      <c r="E148" s="10">
        <f t="shared" si="142"/>
        <v>2004.7378845884637</v>
      </c>
      <c r="F148" s="10"/>
      <c r="G148" s="11"/>
      <c r="H148" s="11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</row>
    <row r="149" spans="1:28" s="12" customFormat="1" x14ac:dyDescent="0.25">
      <c r="A149" s="10">
        <f t="shared" si="138"/>
        <v>714.91009959643816</v>
      </c>
      <c r="B149" s="10">
        <f t="shared" si="136"/>
        <v>-2219.4925103782934</v>
      </c>
      <c r="C149" s="15">
        <f t="shared" ref="C149" si="150">SQRT(1-B149^2/a^2)*b*EXP(d*B149)</f>
        <v>327.55932093265972</v>
      </c>
      <c r="D149" s="10">
        <f t="shared" si="140"/>
        <v>-327.55932093265972</v>
      </c>
      <c r="E149" s="10">
        <f t="shared" si="142"/>
        <v>2007.1412783096687</v>
      </c>
      <c r="F149" s="10"/>
      <c r="G149" s="11"/>
      <c r="H149" s="11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</row>
    <row r="150" spans="1:28" s="12" customFormat="1" x14ac:dyDescent="0.25">
      <c r="A150" s="10">
        <f t="shared" si="138"/>
        <v>721.04129437648874</v>
      </c>
      <c r="B150" s="10">
        <f t="shared" si="136"/>
        <v>-2213.361315598243</v>
      </c>
      <c r="C150" s="15">
        <f t="shared" ref="C150" si="151">SQRT(1-B150^2/a^2)*b*EXP(d*B150)</f>
        <v>327.93871086455835</v>
      </c>
      <c r="D150" s="10">
        <f t="shared" si="140"/>
        <v>-327.93871086455835</v>
      </c>
      <c r="E150" s="10">
        <f t="shared" si="142"/>
        <v>2009.4930554442656</v>
      </c>
      <c r="F150" s="10"/>
      <c r="G150" s="11"/>
      <c r="H150" s="11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</row>
    <row r="151" spans="1:28" s="12" customFormat="1" x14ac:dyDescent="0.25">
      <c r="A151" s="10">
        <f t="shared" si="138"/>
        <v>727.17248915653931</v>
      </c>
      <c r="B151" s="10">
        <f t="shared" si="136"/>
        <v>-2207.2301208181925</v>
      </c>
      <c r="C151" s="15">
        <f t="shared" ref="C151" si="152">SQRT(1-B151^2/a^2)*b*EXP(d*B151)</f>
        <v>328.30982225560916</v>
      </c>
      <c r="D151" s="10">
        <f t="shared" si="140"/>
        <v>-328.30982225560916</v>
      </c>
      <c r="E151" s="10">
        <f t="shared" si="142"/>
        <v>2011.7937903411098</v>
      </c>
      <c r="F151" s="10"/>
      <c r="G151" s="11"/>
      <c r="H151" s="11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</row>
    <row r="152" spans="1:28" s="12" customFormat="1" x14ac:dyDescent="0.25">
      <c r="A152" s="10">
        <f t="shared" si="138"/>
        <v>733.30368393658989</v>
      </c>
      <c r="B152" s="10">
        <f t="shared" si="136"/>
        <v>-2201.0989260381421</v>
      </c>
      <c r="C152" s="15">
        <f t="shared" ref="C152" si="153">SQRT(1-B152^2/a^2)*b*EXP(d*B152)</f>
        <v>328.67274658248442</v>
      </c>
      <c r="D152" s="10">
        <f t="shared" si="140"/>
        <v>-328.67274658248442</v>
      </c>
      <c r="E152" s="10">
        <f t="shared" si="142"/>
        <v>2014.0440483221694</v>
      </c>
      <c r="F152" s="10"/>
      <c r="G152" s="11"/>
      <c r="H152" s="11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</row>
    <row r="153" spans="1:28" s="12" customFormat="1" x14ac:dyDescent="0.25">
      <c r="A153" s="10">
        <f t="shared" si="138"/>
        <v>739.43487871664047</v>
      </c>
      <c r="B153" s="10">
        <f t="shared" si="136"/>
        <v>-2194.9677312580916</v>
      </c>
      <c r="C153" s="15">
        <f t="shared" ref="C153" si="154">SQRT(1-B153^2/a^2)*b*EXP(d*B153)</f>
        <v>329.02757390015518</v>
      </c>
      <c r="D153" s="10">
        <f t="shared" si="140"/>
        <v>-329.02757390015518</v>
      </c>
      <c r="E153" s="10">
        <f t="shared" si="142"/>
        <v>2016.2443858903762</v>
      </c>
      <c r="F153" s="10"/>
      <c r="G153" s="11"/>
      <c r="H153" s="11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</row>
    <row r="154" spans="1:28" s="12" customFormat="1" x14ac:dyDescent="0.25">
      <c r="A154" s="10">
        <f t="shared" si="138"/>
        <v>745.56607349669105</v>
      </c>
      <c r="B154" s="10">
        <f t="shared" si="136"/>
        <v>-2188.8365364780402</v>
      </c>
      <c r="C154" s="15">
        <f t="shared" ref="C154" si="155">SQRT(1-B154^2/a^2)*b*EXP(d*B154)</f>
        <v>329.37439287424979</v>
      </c>
      <c r="D154" s="10">
        <f t="shared" si="140"/>
        <v>-329.37439287424979</v>
      </c>
      <c r="E154" s="10">
        <f t="shared" si="142"/>
        <v>2018.3953509311327</v>
      </c>
      <c r="F154" s="10"/>
      <c r="G154" s="11"/>
      <c r="H154" s="11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</row>
    <row r="155" spans="1:28" s="12" customFormat="1" x14ac:dyDescent="0.25">
      <c r="A155" s="10">
        <f t="shared" si="138"/>
        <v>751.69726827674162</v>
      </c>
      <c r="B155" s="10">
        <f t="shared" si="136"/>
        <v>-2182.7053416979898</v>
      </c>
      <c r="C155" s="15">
        <f t="shared" ref="C155" si="156">SQRT(1-B155^2/a^2)*b*EXP(d*B155)</f>
        <v>329.71329081243437</v>
      </c>
      <c r="D155" s="10">
        <f t="shared" si="140"/>
        <v>-329.71329081243437</v>
      </c>
      <c r="E155" s="10">
        <f t="shared" si="142"/>
        <v>2020.4974829077121</v>
      </c>
      <c r="F155" s="10"/>
      <c r="G155" s="11"/>
      <c r="H155" s="11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</row>
    <row r="156" spans="1:28" s="12" customFormat="1" x14ac:dyDescent="0.25">
      <c r="A156" s="10">
        <f t="shared" si="138"/>
        <v>757.8284630567922</v>
      </c>
      <c r="B156" s="10">
        <f t="shared" si="136"/>
        <v>-2176.5741469179393</v>
      </c>
      <c r="C156" s="15">
        <f t="shared" ref="C156" si="157">SQRT(1-B156^2/a^2)*b*EXP(d*B156)</f>
        <v>330.04435369485304</v>
      </c>
      <c r="D156" s="10">
        <f t="shared" si="140"/>
        <v>-330.04435369485304</v>
      </c>
      <c r="E156" s="10">
        <f t="shared" si="142"/>
        <v>2022.5513130507727</v>
      </c>
      <c r="F156" s="10"/>
      <c r="G156" s="11"/>
      <c r="H156" s="11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</row>
    <row r="157" spans="1:28" s="12" customFormat="1" x14ac:dyDescent="0.25">
      <c r="A157" s="10">
        <f t="shared" si="138"/>
        <v>763.95965783684278</v>
      </c>
      <c r="B157" s="10">
        <f t="shared" si="136"/>
        <v>-2170.4429521378888</v>
      </c>
      <c r="C157" s="15">
        <f t="shared" ref="C157" si="158">SQRT(1-B157^2/a^2)*b*EXP(d*B157)</f>
        <v>330.36766620366183</v>
      </c>
      <c r="D157" s="10">
        <f t="shared" si="140"/>
        <v>-330.36766620366183</v>
      </c>
      <c r="E157" s="10">
        <f t="shared" si="142"/>
        <v>2024.5573645422164</v>
      </c>
      <c r="F157" s="10"/>
      <c r="G157" s="11"/>
      <c r="H157" s="11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</row>
    <row r="158" spans="1:28" s="12" customFormat="1" x14ac:dyDescent="0.25">
      <c r="A158" s="10">
        <f t="shared" si="138"/>
        <v>770.09085261689336</v>
      </c>
      <c r="B158" s="10">
        <f t="shared" si="136"/>
        <v>-2164.3117573578384</v>
      </c>
      <c r="C158" s="15">
        <f t="shared" ref="C158" si="159">SQRT(1-B158^2/a^2)*b*EXP(d*B158)</f>
        <v>330.68331175168981</v>
      </c>
      <c r="D158" s="10">
        <f t="shared" si="140"/>
        <v>-330.68331175168981</v>
      </c>
      <c r="E158" s="10">
        <f t="shared" si="142"/>
        <v>2026.5161526935908</v>
      </c>
      <c r="F158" s="10"/>
      <c r="G158" s="11"/>
      <c r="H158" s="11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</row>
    <row r="159" spans="1:28" s="12" customFormat="1" x14ac:dyDescent="0.25">
      <c r="A159" s="10">
        <f t="shared" si="138"/>
        <v>776.22204739694394</v>
      </c>
      <c r="B159" s="10">
        <f t="shared" si="136"/>
        <v>-2158.1805625777879</v>
      </c>
      <c r="C159" s="15">
        <f t="shared" ref="C159" si="160">SQRT(1-B159^2/a^2)*b*EXP(d*B159)</f>
        <v>330.99137251025985</v>
      </c>
      <c r="D159" s="10">
        <f t="shared" si="140"/>
        <v>-330.99137251025985</v>
      </c>
      <c r="E159" s="10">
        <f t="shared" si="142"/>
        <v>2028.42818511924</v>
      </c>
      <c r="F159" s="10"/>
      <c r="G159" s="11"/>
      <c r="H159" s="11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</row>
    <row r="160" spans="1:28" s="12" customFormat="1" x14ac:dyDescent="0.25">
      <c r="A160" s="10">
        <f t="shared" si="138"/>
        <v>782.35324217699451</v>
      </c>
      <c r="B160" s="10">
        <f t="shared" si="136"/>
        <v>-2152.0493677977374</v>
      </c>
      <c r="C160" s="15">
        <f t="shared" ref="C160" si="161">SQRT(1-B160^2/a^2)*b*EXP(d*B160)</f>
        <v>331.29192943619847</v>
      </c>
      <c r="D160" s="10">
        <f t="shared" si="140"/>
        <v>-331.29192943619847</v>
      </c>
      <c r="E160" s="10">
        <f t="shared" si="142"/>
        <v>2030.293961904393</v>
      </c>
      <c r="F160" s="10"/>
      <c r="G160" s="11"/>
      <c r="H160" s="11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</row>
    <row r="161" spans="1:28" s="12" customFormat="1" x14ac:dyDescent="0.25">
      <c r="A161" s="10">
        <f t="shared" si="138"/>
        <v>788.48443695704509</v>
      </c>
      <c r="B161" s="10">
        <f t="shared" si="136"/>
        <v>-2145.9181730176861</v>
      </c>
      <c r="C161" s="15">
        <f t="shared" ref="C161" si="162">SQRT(1-B161^2/a^2)*b*EXP(d*B161)</f>
        <v>331.58506229806466</v>
      </c>
      <c r="D161" s="10">
        <f t="shared" si="140"/>
        <v>-331.58506229806466</v>
      </c>
      <c r="E161" s="10">
        <f t="shared" si="142"/>
        <v>2032.113975768372</v>
      </c>
      <c r="F161" s="10"/>
      <c r="G161" s="11"/>
      <c r="H161" s="11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</row>
    <row r="162" spans="1:28" s="12" customFormat="1" x14ac:dyDescent="0.25">
      <c r="A162" s="10">
        <f t="shared" si="138"/>
        <v>794.61563173709567</v>
      </c>
      <c r="B162" s="10">
        <f t="shared" si="136"/>
        <v>-2139.7869782376356</v>
      </c>
      <c r="C162" s="15">
        <f t="shared" ref="C162" si="163">SQRT(1-B162^2/a^2)*b*EXP(d*B162)</f>
        <v>331.87084970162482</v>
      </c>
      <c r="D162" s="10">
        <f t="shared" si="140"/>
        <v>-331.87084970162482</v>
      </c>
      <c r="E162" s="10">
        <f t="shared" si="142"/>
        <v>2033.888712223096</v>
      </c>
      <c r="F162" s="10"/>
      <c r="G162" s="11"/>
      <c r="H162" s="11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</row>
    <row r="163" spans="1:28" s="12" customFormat="1" x14ac:dyDescent="0.25">
      <c r="A163" s="10">
        <f t="shared" si="138"/>
        <v>800.74682651714625</v>
      </c>
      <c r="B163" s="10">
        <f t="shared" si="136"/>
        <v>-2133.6557834575851</v>
      </c>
      <c r="C163" s="15">
        <f t="shared" ref="C163" si="164">SQRT(1-B163^2/a^2)*b*EXP(d*B163)</f>
        <v>332.14936911460268</v>
      </c>
      <c r="D163" s="10">
        <f t="shared" si="140"/>
        <v>-332.14936911460268</v>
      </c>
      <c r="E163" s="10">
        <f t="shared" si="142"/>
        <v>2035.6186497270483</v>
      </c>
      <c r="F163" s="10"/>
      <c r="G163" s="11"/>
      <c r="H163" s="11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</row>
    <row r="164" spans="1:28" s="12" customFormat="1" x14ac:dyDescent="0.25">
      <c r="A164" s="10">
        <f t="shared" si="138"/>
        <v>806.87802129719682</v>
      </c>
      <c r="B164" s="10">
        <f t="shared" si="136"/>
        <v>-2127.5245886775347</v>
      </c>
      <c r="C164" s="15">
        <f t="shared" ref="C164" si="165">SQRT(1-B164^2/a^2)*b*EXP(d*B164)</f>
        <v>332.42069689072628</v>
      </c>
      <c r="D164" s="10">
        <f t="shared" si="140"/>
        <v>-332.42069689072628</v>
      </c>
      <c r="E164" s="10">
        <f t="shared" si="142"/>
        <v>2037.3042598348704</v>
      </c>
      <c r="F164" s="10"/>
      <c r="G164" s="11"/>
      <c r="H164" s="11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</row>
    <row r="165" spans="1:28" s="12" customFormat="1" x14ac:dyDescent="0.25">
      <c r="A165" s="10">
        <f t="shared" si="138"/>
        <v>813.0092160772474</v>
      </c>
      <c r="B165" s="10">
        <f t="shared" si="136"/>
        <v>-2121.3933938974842</v>
      </c>
      <c r="C165" s="15">
        <f t="shared" ref="C165" si="166">SQRT(1-B165^2/a^2)*b*EXP(d*B165)</f>
        <v>332.68490829309951</v>
      </c>
      <c r="D165" s="10">
        <f t="shared" si="140"/>
        <v>-332.68490829309951</v>
      </c>
      <c r="E165" s="10">
        <f t="shared" si="142"/>
        <v>2038.9460073427265</v>
      </c>
      <c r="F165" s="10"/>
      <c r="G165" s="11"/>
      <c r="H165" s="11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</row>
    <row r="166" spans="1:28" s="12" customFormat="1" x14ac:dyDescent="0.25">
      <c r="A166" s="10">
        <f t="shared" si="138"/>
        <v>819.14041085729798</v>
      </c>
      <c r="B166" s="10">
        <f t="shared" si="136"/>
        <v>-2115.2621991174337</v>
      </c>
      <c r="C166" s="15">
        <f t="shared" ref="C166" si="167">SQRT(1-B166^2/a^2)*b*EXP(d*B166)</f>
        <v>332.94207751692085</v>
      </c>
      <c r="D166" s="10">
        <f t="shared" si="140"/>
        <v>-332.94207751692085</v>
      </c>
      <c r="E166" s="10">
        <f t="shared" si="142"/>
        <v>2040.5443504295986</v>
      </c>
      <c r="F166" s="10"/>
      <c r="G166" s="11"/>
      <c r="H166" s="11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</row>
    <row r="167" spans="1:28" s="12" customFormat="1" x14ac:dyDescent="0.25">
      <c r="A167" s="10">
        <f t="shared" si="138"/>
        <v>825.27160563734856</v>
      </c>
      <c r="B167" s="10">
        <f t="shared" si="136"/>
        <v>-2109.1310043373833</v>
      </c>
      <c r="C167" s="15">
        <f t="shared" ref="C167" si="168">SQRT(1-B167^2/a^2)*b*EXP(d*B167)</f>
        <v>333.19227771157165</v>
      </c>
      <c r="D167" s="10">
        <f t="shared" si="140"/>
        <v>-333.19227771157165</v>
      </c>
      <c r="E167" s="10">
        <f t="shared" si="142"/>
        <v>2042.0997407946452</v>
      </c>
      <c r="F167" s="10"/>
      <c r="G167" s="11"/>
      <c r="H167" s="11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</row>
    <row r="168" spans="1:28" s="12" customFormat="1" x14ac:dyDescent="0.25">
      <c r="A168" s="10">
        <f t="shared" si="138"/>
        <v>831.40280041739913</v>
      </c>
      <c r="B168" s="10">
        <f t="shared" si="136"/>
        <v>-2102.9998095573328</v>
      </c>
      <c r="C168" s="15">
        <f t="shared" ref="C168" si="169">SQRT(1-B168^2/a^2)*b*EXP(d*B168)</f>
        <v>333.4355810020952</v>
      </c>
      <c r="D168" s="10">
        <f t="shared" si="140"/>
        <v>-333.4355810020952</v>
      </c>
      <c r="E168" s="10">
        <f t="shared" si="142"/>
        <v>2043.6126237907642</v>
      </c>
      <c r="F168" s="10"/>
      <c r="G168" s="11"/>
      <c r="H168" s="11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</row>
    <row r="169" spans="1:28" s="12" customFormat="1" x14ac:dyDescent="0.25">
      <c r="A169" s="10">
        <f t="shared" si="138"/>
        <v>837.53399519744971</v>
      </c>
      <c r="B169" s="10">
        <f t="shared" si="136"/>
        <v>-2096.8686147772823</v>
      </c>
      <c r="C169" s="15">
        <f t="shared" ref="C169" si="170">SQRT(1-B169^2/a^2)*b*EXP(d*B169)</f>
        <v>333.67205851008833</v>
      </c>
      <c r="D169" s="10">
        <f t="shared" si="140"/>
        <v>-333.67205851008833</v>
      </c>
      <c r="E169" s="10">
        <f t="shared" si="142"/>
        <v>2045.0834385544813</v>
      </c>
      <c r="F169" s="10"/>
      <c r="G169" s="11"/>
      <c r="H169" s="11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</row>
    <row r="170" spans="1:28" s="12" customFormat="1" x14ac:dyDescent="0.25">
      <c r="A170" s="10">
        <f t="shared" si="138"/>
        <v>843.66518997750029</v>
      </c>
      <c r="B170" s="10">
        <f t="shared" si="136"/>
        <v>-2090.737419997231</v>
      </c>
      <c r="C170" s="15">
        <f t="shared" ref="C170" si="171">SQRT(1-B170^2/a^2)*b*EXP(d*B170)</f>
        <v>333.90178037402478</v>
      </c>
      <c r="D170" s="10">
        <f t="shared" si="140"/>
        <v>-333.90178037402478</v>
      </c>
      <c r="E170" s="10">
        <f t="shared" si="142"/>
        <v>2046.5126181322998</v>
      </c>
      <c r="F170" s="10"/>
      <c r="G170" s="11"/>
      <c r="H170" s="11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</row>
    <row r="171" spans="1:28" s="12" customFormat="1" x14ac:dyDescent="0.25">
      <c r="A171" s="10">
        <f t="shared" si="138"/>
        <v>849.79638475755087</v>
      </c>
      <c r="B171" s="10">
        <f t="shared" si="136"/>
        <v>-2084.6062252171805</v>
      </c>
      <c r="C171" s="15">
        <f t="shared" ref="C171" si="172">SQRT(1-B171^2/a^2)*b*EXP(d*B171)</f>
        <v>334.12481576902996</v>
      </c>
      <c r="D171" s="10">
        <f t="shared" si="140"/>
        <v>-334.12481576902996</v>
      </c>
      <c r="E171" s="10">
        <f t="shared" si="142"/>
        <v>2047.9005896036265</v>
      </c>
      <c r="F171" s="10"/>
      <c r="G171" s="11"/>
      <c r="H171" s="11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</row>
    <row r="172" spans="1:28" s="12" customFormat="1" x14ac:dyDescent="0.25">
      <c r="A172" s="10">
        <f t="shared" si="138"/>
        <v>855.92757953760145</v>
      </c>
      <c r="B172" s="10">
        <f t="shared" si="136"/>
        <v>-2078.47503043713</v>
      </c>
      <c r="C172" s="15">
        <f t="shared" ref="C172" si="173">SQRT(1-B172^2/a^2)*b*EXP(d*B172)</f>
        <v>334.34123292612452</v>
      </c>
      <c r="D172" s="10">
        <f t="shared" si="140"/>
        <v>-334.34123292612452</v>
      </c>
      <c r="E172" s="10">
        <f t="shared" si="142"/>
        <v>2049.2477742003834</v>
      </c>
      <c r="F172" s="10"/>
      <c r="G172" s="11"/>
      <c r="H172" s="11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</row>
    <row r="173" spans="1:28" s="12" customFormat="1" x14ac:dyDescent="0.25">
      <c r="A173" s="10">
        <f t="shared" si="138"/>
        <v>862.05877431765202</v>
      </c>
      <c r="B173" s="10">
        <f t="shared" si="136"/>
        <v>-2072.3438356570796</v>
      </c>
      <c r="C173" s="15">
        <f t="shared" ref="C173" si="174">SQRT(1-B173^2/a^2)*b*EXP(d*B173)</f>
        <v>334.55109915095557</v>
      </c>
      <c r="D173" s="10">
        <f t="shared" si="140"/>
        <v>-334.55109915095557</v>
      </c>
      <c r="E173" s="10">
        <f t="shared" si="142"/>
        <v>2050.5545874234253</v>
      </c>
      <c r="F173" s="10"/>
      <c r="G173" s="11"/>
      <c r="H173" s="11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</row>
    <row r="174" spans="1:28" s="12" customFormat="1" x14ac:dyDescent="0.25">
      <c r="A174" s="10">
        <f t="shared" si="138"/>
        <v>868.1899690977026</v>
      </c>
      <c r="B174" s="10">
        <f t="shared" si="136"/>
        <v>-2066.2126408770291</v>
      </c>
      <c r="C174" s="15">
        <f t="shared" ref="C174" si="175">SQRT(1-B174^2/a^2)*b*EXP(d*B174)</f>
        <v>334.75448084203146</v>
      </c>
      <c r="D174" s="10">
        <f t="shared" si="140"/>
        <v>-334.75448084203146</v>
      </c>
      <c r="E174" s="10">
        <f t="shared" si="142"/>
        <v>2051.8214391558636</v>
      </c>
      <c r="F174" s="10"/>
      <c r="G174" s="11"/>
      <c r="H174" s="11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</row>
    <row r="175" spans="1:28" s="12" customFormat="1" x14ac:dyDescent="0.25">
      <c r="A175" s="10">
        <f t="shared" si="138"/>
        <v>874.32116387775318</v>
      </c>
      <c r="B175" s="10">
        <f t="shared" si="136"/>
        <v>-2060.0814460969787</v>
      </c>
      <c r="C175" s="15">
        <f t="shared" ref="C175" si="176">SQRT(1-B175^2/a^2)*b*EXP(d*B175)</f>
        <v>334.95144350847693</v>
      </c>
      <c r="D175" s="10">
        <f t="shared" si="140"/>
        <v>-334.95144350847693</v>
      </c>
      <c r="E175" s="10">
        <f t="shared" si="142"/>
        <v>2053.0487337733921</v>
      </c>
      <c r="F175" s="10"/>
      <c r="G175" s="11"/>
      <c r="H175" s="11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</row>
    <row r="176" spans="1:28" s="12" customFormat="1" x14ac:dyDescent="0.25">
      <c r="A176" s="10">
        <f t="shared" si="138"/>
        <v>880.45235865780376</v>
      </c>
      <c r="B176" s="10">
        <f t="shared" si="136"/>
        <v>-2053.9502513169282</v>
      </c>
      <c r="C176" s="15">
        <f t="shared" ref="C176" si="177">SQRT(1-B176^2/a^2)*b*EXP(d*B176)</f>
        <v>335.14205178732459</v>
      </c>
      <c r="D176" s="10">
        <f t="shared" si="140"/>
        <v>-335.14205178732459</v>
      </c>
      <c r="E176" s="10">
        <f t="shared" si="142"/>
        <v>2054.2368702517324</v>
      </c>
      <c r="F176" s="10"/>
      <c r="G176" s="11"/>
      <c r="H176" s="11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</row>
    <row r="177" spans="1:28" s="12" customFormat="1" x14ac:dyDescent="0.25">
      <c r="A177" s="10">
        <f t="shared" si="138"/>
        <v>886.58355343785433</v>
      </c>
      <c r="B177" s="10">
        <f t="shared" si="136"/>
        <v>-2047.8190565368768</v>
      </c>
      <c r="C177" s="15">
        <f t="shared" ref="C177" si="178">SQRT(1-B177^2/a^2)*b*EXP(d*B177)</f>
        <v>335.32636946035626</v>
      </c>
      <c r="D177" s="10">
        <f t="shared" si="140"/>
        <v>-335.32636946035626</v>
      </c>
      <c r="E177" s="10">
        <f t="shared" si="142"/>
        <v>2055.3862422712664</v>
      </c>
      <c r="F177" s="10"/>
      <c r="G177" s="11"/>
      <c r="H177" s="11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</row>
    <row r="178" spans="1:28" s="12" customFormat="1" x14ac:dyDescent="0.25">
      <c r="A178" s="10">
        <f t="shared" si="138"/>
        <v>892.71474821790491</v>
      </c>
      <c r="B178" s="10">
        <f t="shared" si="136"/>
        <v>-2041.6878617568264</v>
      </c>
      <c r="C178" s="15">
        <f t="shared" ref="C178" si="179">SQRT(1-B178^2/a^2)*b*EXP(d*B178)</f>
        <v>335.50445947051105</v>
      </c>
      <c r="D178" s="10">
        <f t="shared" si="140"/>
        <v>-335.50445947051105</v>
      </c>
      <c r="E178" s="10">
        <f t="shared" si="142"/>
        <v>2056.4972383189679</v>
      </c>
      <c r="F178" s="10"/>
      <c r="G178" s="11"/>
      <c r="H178" s="11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</row>
    <row r="179" spans="1:28" s="12" customFormat="1" x14ac:dyDescent="0.25">
      <c r="A179" s="10">
        <f t="shared" si="138"/>
        <v>898.84594299795549</v>
      </c>
      <c r="B179" s="10">
        <f t="shared" si="136"/>
        <v>-2035.5566669767759</v>
      </c>
      <c r="C179" s="15">
        <f t="shared" ref="C179" si="180">SQRT(1-B179^2/a^2)*b*EXP(d*B179)</f>
        <v>335.67638393787155</v>
      </c>
      <c r="D179" s="10">
        <f t="shared" si="140"/>
        <v>-335.67638393787155</v>
      </c>
      <c r="E179" s="10">
        <f t="shared" si="142"/>
        <v>2057.5702417877096</v>
      </c>
      <c r="F179" s="10"/>
      <c r="G179" s="11"/>
      <c r="H179" s="11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</row>
    <row r="180" spans="1:28" s="12" customFormat="1" x14ac:dyDescent="0.25">
      <c r="A180" s="10">
        <f t="shared" si="138"/>
        <v>904.97713777800607</v>
      </c>
      <c r="B180" s="10">
        <f t="shared" si="136"/>
        <v>-2029.4254721967254</v>
      </c>
      <c r="C180" s="15">
        <f t="shared" ref="C180" si="181">SQRT(1-B180^2/a^2)*b*EXP(d*B180)</f>
        <v>335.84220417524358</v>
      </c>
      <c r="D180" s="10">
        <f t="shared" si="140"/>
        <v>-335.84220417524358</v>
      </c>
      <c r="E180" s="10">
        <f t="shared" si="142"/>
        <v>2058.6056310730328</v>
      </c>
      <c r="F180" s="10"/>
      <c r="G180" s="11"/>
      <c r="H180" s="11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</row>
    <row r="181" spans="1:28" s="12" customFormat="1" x14ac:dyDescent="0.25">
      <c r="A181" s="10">
        <f t="shared" si="138"/>
        <v>911.10833255805665</v>
      </c>
      <c r="B181" s="10">
        <f t="shared" si="136"/>
        <v>-2023.294277416675</v>
      </c>
      <c r="C181" s="15">
        <f t="shared" ref="C181" si="182">SQRT(1-B181^2/a^2)*b*EXP(d*B181)</f>
        <v>336.00198070334056</v>
      </c>
      <c r="D181" s="10">
        <f t="shared" si="140"/>
        <v>-336.00198070334056</v>
      </c>
      <c r="E181" s="10">
        <f t="shared" si="142"/>
        <v>2059.6037796674555</v>
      </c>
      <c r="F181" s="10"/>
      <c r="G181" s="11"/>
      <c r="H181" s="11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</row>
    <row r="182" spans="1:28" s="12" customFormat="1" x14ac:dyDescent="0.25">
      <c r="A182" s="10">
        <f t="shared" si="138"/>
        <v>917.23952733810722</v>
      </c>
      <c r="B182" s="10">
        <f t="shared" si="136"/>
        <v>-2017.1630826366245</v>
      </c>
      <c r="C182" s="15">
        <f t="shared" ref="C182" si="183">SQRT(1-B182^2/a^2)*b*EXP(d*B182)</f>
        <v>336.1557732655869</v>
      </c>
      <c r="D182" s="10">
        <f t="shared" si="140"/>
        <v>-336.1557732655869</v>
      </c>
      <c r="E182" s="10">
        <f t="shared" si="142"/>
        <v>2060.5650562524042</v>
      </c>
      <c r="F182" s="10"/>
      <c r="G182" s="11"/>
      <c r="H182" s="11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</row>
    <row r="183" spans="1:28" s="12" customFormat="1" x14ac:dyDescent="0.25">
      <c r="A183" s="10">
        <f t="shared" si="138"/>
        <v>923.3707221181578</v>
      </c>
      <c r="B183" s="10">
        <f t="shared" si="136"/>
        <v>-2011.031887856574</v>
      </c>
      <c r="C183" s="15">
        <f t="shared" ref="C183" si="184">SQRT(1-B183^2/a^2)*b*EXP(d*B183)</f>
        <v>336.30364084255035</v>
      </c>
      <c r="D183" s="10">
        <f t="shared" si="140"/>
        <v>-336.30364084255035</v>
      </c>
      <c r="E183" s="10">
        <f t="shared" si="142"/>
        <v>2061.4898247878405</v>
      </c>
      <c r="F183" s="10"/>
      <c r="G183" s="11"/>
      <c r="H183" s="11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</row>
    <row r="184" spans="1:28" s="12" customFormat="1" x14ac:dyDescent="0.25">
      <c r="A184" s="10">
        <f t="shared" si="138"/>
        <v>929.50191689820838</v>
      </c>
      <c r="B184" s="10">
        <f t="shared" si="136"/>
        <v>-2004.9006930765236</v>
      </c>
      <c r="C184" s="15">
        <f t="shared" ref="C184" si="185">SQRT(1-B184^2/a^2)*b*EXP(d*B184)</f>
        <v>336.44564166601572</v>
      </c>
      <c r="D184" s="10">
        <f t="shared" si="140"/>
        <v>-336.44564166601572</v>
      </c>
      <c r="E184" s="10">
        <f t="shared" si="142"/>
        <v>2062.3784445996457</v>
      </c>
      <c r="F184" s="10"/>
      <c r="G184" s="11"/>
      <c r="H184" s="11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</row>
    <row r="185" spans="1:28" s="12" customFormat="1" x14ac:dyDescent="0.25">
      <c r="A185" s="10">
        <f t="shared" si="138"/>
        <v>935.63311167825896</v>
      </c>
      <c r="B185" s="10">
        <f t="shared" si="136"/>
        <v>-1998.7694982964731</v>
      </c>
      <c r="C185" s="15">
        <f t="shared" ref="C185" si="186">SQRT(1-B185^2/a^2)*b*EXP(d*B185)</f>
        <v>336.58183323271203</v>
      </c>
      <c r="D185" s="10">
        <f t="shared" si="140"/>
        <v>-336.58183323271203</v>
      </c>
      <c r="E185" s="10">
        <f t="shared" si="142"/>
        <v>2063.2312704648502</v>
      </c>
      <c r="F185" s="10"/>
      <c r="G185" s="11"/>
      <c r="H185" s="11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</row>
    <row r="186" spans="1:28" s="12" customFormat="1" x14ac:dyDescent="0.25">
      <c r="A186" s="10">
        <f t="shared" si="138"/>
        <v>941.76430645830953</v>
      </c>
      <c r="B186" s="10">
        <f t="shared" si="136"/>
        <v>-1992.6383035164217</v>
      </c>
      <c r="C186" s="15">
        <f t="shared" ref="C186" si="187">SQRT(1-B186^2/a^2)*b*EXP(d*B186)</f>
        <v>336.71227231770121</v>
      </c>
      <c r="D186" s="10">
        <f t="shared" si="140"/>
        <v>-336.71227231770121</v>
      </c>
      <c r="E186" s="10">
        <f t="shared" si="142"/>
        <v>2064.0486526947579</v>
      </c>
      <c r="F186" s="10"/>
      <c r="G186" s="11"/>
      <c r="H186" s="11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</row>
    <row r="187" spans="1:28" s="12" customFormat="1" x14ac:dyDescent="0.25">
      <c r="A187" s="10">
        <f t="shared" si="138"/>
        <v>947.89550123836011</v>
      </c>
      <c r="B187" s="10">
        <f t="shared" si="136"/>
        <v>-1986.5071087363713</v>
      </c>
      <c r="C187" s="15">
        <f t="shared" ref="C187" si="188">SQRT(1-B187^2/a^2)*b*EXP(d*B187)</f>
        <v>336.83701498744125</v>
      </c>
      <c r="D187" s="10">
        <f t="shared" si="140"/>
        <v>-336.83701498744125</v>
      </c>
      <c r="E187" s="10">
        <f t="shared" si="142"/>
        <v>2064.8309372160384</v>
      </c>
      <c r="F187" s="10"/>
      <c r="G187" s="11"/>
      <c r="H187" s="11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</row>
    <row r="188" spans="1:28" s="12" customFormat="1" x14ac:dyDescent="0.25">
      <c r="A188" s="10">
        <f t="shared" si="138"/>
        <v>954.02669601841069</v>
      </c>
      <c r="B188" s="10">
        <f t="shared" si="136"/>
        <v>-1980.3759139563208</v>
      </c>
      <c r="C188" s="15">
        <f t="shared" ref="C188" si="189">SQRT(1-B188^2/a^2)*b*EXP(d*B188)</f>
        <v>336.95611661253247</v>
      </c>
      <c r="D188" s="10">
        <f t="shared" si="140"/>
        <v>-336.95611661253247</v>
      </c>
      <c r="E188" s="10">
        <f t="shared" si="142"/>
        <v>2065.5784656498454</v>
      </c>
      <c r="F188" s="10"/>
      <c r="G188" s="11"/>
      <c r="H188" s="11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</row>
    <row r="189" spans="1:28" s="12" customFormat="1" x14ac:dyDescent="0.25">
      <c r="A189" s="10">
        <f t="shared" si="138"/>
        <v>960.15789079846127</v>
      </c>
      <c r="B189" s="10">
        <f t="shared" si="136"/>
        <v>-1974.2447191762703</v>
      </c>
      <c r="C189" s="15">
        <f t="shared" ref="C189" si="190">SQRT(1-B189^2/a^2)*b*EXP(d*B189)</f>
        <v>337.06963188015561</v>
      </c>
      <c r="D189" s="10">
        <f t="shared" si="140"/>
        <v>-337.06963188015561</v>
      </c>
      <c r="E189" s="10">
        <f t="shared" si="142"/>
        <v>2066.2915753890265</v>
      </c>
      <c r="F189" s="10"/>
      <c r="G189" s="11"/>
      <c r="H189" s="11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</row>
    <row r="190" spans="1:28" s="12" customFormat="1" x14ac:dyDescent="0.25">
      <c r="A190" s="10">
        <f t="shared" si="138"/>
        <v>966.28908557851184</v>
      </c>
      <c r="B190" s="10">
        <f t="shared" si="136"/>
        <v>-1968.1135243962199</v>
      </c>
      <c r="C190" s="15">
        <f t="shared" ref="C190" si="191">SQRT(1-B190^2/a^2)*b*EXP(d*B190)</f>
        <v>337.1776148062134</v>
      </c>
      <c r="D190" s="10">
        <f t="shared" si="140"/>
        <v>-337.1776148062134</v>
      </c>
      <c r="E190" s="10">
        <f t="shared" si="142"/>
        <v>2066.9705996734697</v>
      </c>
      <c r="F190" s="10"/>
      <c r="G190" s="11"/>
      <c r="H190" s="11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</row>
    <row r="191" spans="1:28" s="12" customFormat="1" x14ac:dyDescent="0.25">
      <c r="A191" s="10">
        <f t="shared" si="138"/>
        <v>972.42028035856242</v>
      </c>
      <c r="B191" s="10">
        <f t="shared" si="136"/>
        <v>-1961.9823296161694</v>
      </c>
      <c r="C191" s="15">
        <f t="shared" ref="C191" si="192">SQRT(1-B191^2/a^2)*b*EXP(d*B191)</f>
        <v>337.2801187471814</v>
      </c>
      <c r="D191" s="10">
        <f t="shared" si="140"/>
        <v>-337.2801187471814</v>
      </c>
      <c r="E191" s="10">
        <f t="shared" si="142"/>
        <v>2067.6158676636587</v>
      </c>
      <c r="F191" s="10"/>
      <c r="G191" s="11"/>
      <c r="H191" s="11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</row>
    <row r="192" spans="1:28" s="12" customFormat="1" x14ac:dyDescent="0.25">
      <c r="A192" s="10">
        <f t="shared" si="138"/>
        <v>978.551475138613</v>
      </c>
      <c r="B192" s="10">
        <f t="shared" si="136"/>
        <v>-1955.8511348361189</v>
      </c>
      <c r="C192" s="15">
        <f t="shared" ref="C192" si="193">SQRT(1-B192^2/a^2)*b*EXP(d*B192)</f>
        <v>337.37719641167985</v>
      </c>
      <c r="D192" s="10">
        <f t="shared" si="140"/>
        <v>-337.37719641167985</v>
      </c>
      <c r="E192" s="10">
        <f t="shared" si="142"/>
        <v>2068.2277045124738</v>
      </c>
      <c r="F192" s="10"/>
      <c r="G192" s="11"/>
      <c r="H192" s="11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</row>
    <row r="193" spans="1:28" s="12" customFormat="1" x14ac:dyDescent="0.25">
      <c r="A193" s="10">
        <f t="shared" si="138"/>
        <v>984.68266991866358</v>
      </c>
      <c r="B193" s="10">
        <f t="shared" si="136"/>
        <v>-1949.7199400560676</v>
      </c>
      <c r="C193" s="15">
        <f t="shared" ref="C193" si="194">SQRT(1-B193^2/a^2)*b*EXP(d*B193)</f>
        <v>337.46889987177155</v>
      </c>
      <c r="D193" s="10">
        <f t="shared" si="140"/>
        <v>-337.46889987177155</v>
      </c>
      <c r="E193" s="10">
        <f t="shared" si="142"/>
        <v>2068.8064314353032</v>
      </c>
      <c r="F193" s="10"/>
      <c r="G193" s="11"/>
      <c r="H193" s="11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</row>
    <row r="194" spans="1:28" s="12" customFormat="1" x14ac:dyDescent="0.25">
      <c r="A194" s="10">
        <f t="shared" si="138"/>
        <v>990.81386469871416</v>
      </c>
      <c r="B194" s="10">
        <f t="shared" si="136"/>
        <v>-1943.5887452760171</v>
      </c>
      <c r="C194" s="15">
        <f t="shared" ref="C194" si="195">SQRT(1-B194^2/a^2)*b*EXP(d*B194)</f>
        <v>337.55528057399681</v>
      </c>
      <c r="D194" s="10">
        <f t="shared" si="140"/>
        <v>-337.55528057399681</v>
      </c>
      <c r="E194" s="10">
        <f t="shared" si="142"/>
        <v>2069.3523657785072</v>
      </c>
      <c r="F194" s="10"/>
      <c r="G194" s="11"/>
      <c r="H194" s="11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</row>
    <row r="195" spans="1:28" s="12" customFormat="1" x14ac:dyDescent="0.25">
      <c r="A195" s="10">
        <f t="shared" si="138"/>
        <v>996.94505947876473</v>
      </c>
      <c r="B195" s="10">
        <f t="shared" si="136"/>
        <v>-1937.4575504959666</v>
      </c>
      <c r="C195" s="15">
        <f t="shared" ref="C195" si="196">SQRT(1-B195^2/a^2)*b*EXP(d*B195)</f>
        <v>337.63638935015064</v>
      </c>
      <c r="D195" s="10">
        <f t="shared" si="140"/>
        <v>-337.63638935015064</v>
      </c>
      <c r="E195" s="10">
        <f t="shared" si="142"/>
        <v>2069.8658210862827</v>
      </c>
      <c r="F195" s="10"/>
      <c r="G195" s="11"/>
      <c r="H195" s="11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</row>
    <row r="196" spans="1:28" s="12" customFormat="1" x14ac:dyDescent="0.25">
      <c r="A196" s="10">
        <f t="shared" si="138"/>
        <v>1003.0762542588153</v>
      </c>
      <c r="B196" s="10">
        <f t="shared" si="136"/>
        <v>-1931.3263557159162</v>
      </c>
      <c r="C196" s="15">
        <f t="shared" ref="C196" si="197">SQRT(1-B196^2/a^2)*b*EXP(d*B196)</f>
        <v>337.71227642781167</v>
      </c>
      <c r="D196" s="10">
        <f t="shared" si="140"/>
        <v>-337.71227642781167</v>
      </c>
      <c r="E196" s="10">
        <f t="shared" si="142"/>
        <v>2070.3471071659824</v>
      </c>
      <c r="F196" s="10"/>
      <c r="G196" s="11"/>
      <c r="H196" s="11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</row>
    <row r="197" spans="1:28" s="12" customFormat="1" x14ac:dyDescent="0.25">
      <c r="A197" s="10">
        <f t="shared" si="138"/>
        <v>1009.2074490388659</v>
      </c>
      <c r="B197" s="10">
        <f t="shared" si="136"/>
        <v>-1925.1951609358657</v>
      </c>
      <c r="C197" s="15">
        <f t="shared" ref="C197" si="198">SQRT(1-B197^2/a^2)*b*EXP(d*B197)</f>
        <v>337.78299144062782</v>
      </c>
      <c r="D197" s="10">
        <f t="shared" si="140"/>
        <v>-337.78299144062782</v>
      </c>
      <c r="E197" s="10">
        <f t="shared" si="142"/>
        <v>2070.7965301519212</v>
      </c>
      <c r="F197" s="10"/>
      <c r="G197" s="11"/>
      <c r="H197" s="11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</row>
    <row r="198" spans="1:28" s="12" customFormat="1" x14ac:dyDescent="0.25">
      <c r="A198" s="10">
        <f t="shared" si="138"/>
        <v>1015.3386438189165</v>
      </c>
      <c r="B198" s="10">
        <f t="shared" si="136"/>
        <v>-1919.0639661558153</v>
      </c>
      <c r="C198" s="15">
        <f t="shared" ref="C198" si="199">SQRT(1-B198^2/a^2)*b*EXP(d*B198)</f>
        <v>337.84858343836822</v>
      </c>
      <c r="D198" s="10">
        <f t="shared" si="140"/>
        <v>-337.84858343836822</v>
      </c>
      <c r="E198" s="10">
        <f t="shared" si="142"/>
        <v>2071.214392567726</v>
      </c>
      <c r="F198" s="10"/>
      <c r="G198" s="11"/>
      <c r="H198" s="11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</row>
    <row r="199" spans="1:28" s="12" customFormat="1" x14ac:dyDescent="0.25">
      <c r="A199" s="10">
        <f t="shared" si="138"/>
        <v>1021.469838598967</v>
      </c>
      <c r="B199" s="10">
        <f t="shared" si="136"/>
        <v>-1912.9327713757648</v>
      </c>
      <c r="C199" s="15">
        <f t="shared" ref="C199" si="200">SQRT(1-B199^2/a^2)*b*EXP(d*B199)</f>
        <v>337.90910089674554</v>
      </c>
      <c r="D199" s="10">
        <f t="shared" si="140"/>
        <v>-337.90910089674554</v>
      </c>
      <c r="E199" s="10">
        <f t="shared" si="142"/>
        <v>2071.6009933872574</v>
      </c>
      <c r="F199" s="10"/>
      <c r="G199" s="11"/>
      <c r="H199" s="11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</row>
    <row r="200" spans="1:28" s="12" customFormat="1" x14ac:dyDescent="0.25">
      <c r="A200" s="10">
        <f t="shared" si="138"/>
        <v>1027.6010333790175</v>
      </c>
      <c r="B200" s="10">
        <f t="shared" si="136"/>
        <v>-1906.8015765957143</v>
      </c>
      <c r="C200" s="15">
        <f t="shared" ref="C200" si="201">SQRT(1-B200^2/a^2)*b*EXP(d*B200)</f>
        <v>337.96459172701674</v>
      </c>
      <c r="D200" s="10">
        <f t="shared" si="140"/>
        <v>-337.96459172701674</v>
      </c>
      <c r="E200" s="10">
        <f t="shared" si="142"/>
        <v>2071.9566280941217</v>
      </c>
      <c r="F200" s="10"/>
      <c r="G200" s="11"/>
      <c r="H200" s="11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</row>
    <row r="201" spans="1:28" s="12" customFormat="1" x14ac:dyDescent="0.25">
      <c r="A201" s="10">
        <f t="shared" si="138"/>
        <v>1033.732228159068</v>
      </c>
      <c r="B201" s="10">
        <f t="shared" si="136"/>
        <v>-1900.6703818156639</v>
      </c>
      <c r="C201" s="15">
        <f t="shared" ref="C201" si="202">SQRT(1-B201^2/a^2)*b*EXP(d*B201)</f>
        <v>338.01510328536801</v>
      </c>
      <c r="D201" s="10">
        <f t="shared" si="140"/>
        <v>-338.01510328536801</v>
      </c>
      <c r="E201" s="10">
        <f t="shared" si="142"/>
        <v>2072.2815887400193</v>
      </c>
      <c r="F201" s="10"/>
      <c r="G201" s="11"/>
      <c r="H201" s="11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</row>
    <row r="202" spans="1:28" s="12" customFormat="1" x14ac:dyDescent="0.25">
      <c r="A202" s="10">
        <f t="shared" si="138"/>
        <v>1039.8634229391184</v>
      </c>
      <c r="B202" s="10">
        <f t="shared" si="136"/>
        <v>-1894.5391870356134</v>
      </c>
      <c r="C202" s="15">
        <f t="shared" ref="C202" si="203">SQRT(1-B202^2/a^2)*b*EXP(d*B202)</f>
        <v>338.0606823820907</v>
      </c>
      <c r="D202" s="10">
        <f t="shared" si="140"/>
        <v>-338.0606823820907</v>
      </c>
      <c r="E202" s="10">
        <f t="shared" si="142"/>
        <v>2072.5761640014198</v>
      </c>
      <c r="F202" s="10"/>
      <c r="G202" s="11"/>
      <c r="H202" s="11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</row>
    <row r="203" spans="1:28" s="12" customFormat="1" x14ac:dyDescent="0.25">
      <c r="A203" s="10">
        <f t="shared" si="138"/>
        <v>1045.9946177191689</v>
      </c>
      <c r="B203" s="10">
        <f t="shared" ref="B203:B266" si="204">A203-L+N/2</f>
        <v>-1888.4079922555629</v>
      </c>
      <c r="C203" s="15">
        <f t="shared" ref="C203" si="205">SQRT(1-B203^2/a^2)*b*EXP(d*B203)</f>
        <v>338.1013752905518</v>
      </c>
      <c r="D203" s="10">
        <f t="shared" si="140"/>
        <v>-338.1013752905518</v>
      </c>
      <c r="E203" s="10">
        <f t="shared" si="142"/>
        <v>2072.8406392353431</v>
      </c>
      <c r="F203" s="10"/>
      <c r="G203" s="11"/>
      <c r="H203" s="11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</row>
    <row r="204" spans="1:28" s="12" customFormat="1" x14ac:dyDescent="0.25">
      <c r="A204" s="10">
        <f t="shared" ref="A204:A267" si="206">A203+a/500</f>
        <v>1052.1258124992194</v>
      </c>
      <c r="B204" s="10">
        <f t="shared" si="204"/>
        <v>-1882.2767974755125</v>
      </c>
      <c r="C204" s="15">
        <f t="shared" ref="C204" si="207">SQRT(1-B204^2/a^2)*b*EXP(d*B204)</f>
        <v>338.1372277559679</v>
      </c>
      <c r="D204" s="10">
        <f t="shared" ref="D204:D267" si="208">-C204</f>
        <v>-338.1372277559679</v>
      </c>
      <c r="E204" s="10">
        <f t="shared" si="142"/>
        <v>2073.0752965337197</v>
      </c>
      <c r="F204" s="10"/>
      <c r="G204" s="11"/>
      <c r="H204" s="11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</row>
    <row r="205" spans="1:28" s="12" customFormat="1" x14ac:dyDescent="0.25">
      <c r="A205" s="10">
        <f t="shared" si="206"/>
        <v>1058.2570072792698</v>
      </c>
      <c r="B205" s="10">
        <f t="shared" si="204"/>
        <v>-1876.145602695462</v>
      </c>
      <c r="C205" s="15">
        <f t="shared" ref="C205" si="209">SQRT(1-B205^2/a^2)*b*EXP(d*B205)</f>
        <v>338.16828500398549</v>
      </c>
      <c r="D205" s="10">
        <f t="shared" si="208"/>
        <v>-338.16828500398549</v>
      </c>
      <c r="E205" s="10">
        <f t="shared" ref="E205:E268" si="210">ABS((A204-A205)*(C204+C205)/2)</f>
        <v>2073.2804147765896</v>
      </c>
      <c r="F205" s="10"/>
      <c r="G205" s="11"/>
      <c r="H205" s="11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</row>
    <row r="206" spans="1:28" s="12" customFormat="1" x14ac:dyDescent="0.25">
      <c r="A206" s="10">
        <f t="shared" si="206"/>
        <v>1064.3882020593203</v>
      </c>
      <c r="B206" s="10">
        <f t="shared" si="204"/>
        <v>-1870.0144079154115</v>
      </c>
      <c r="C206" s="15">
        <f t="shared" ref="C206" si="211">SQRT(1-B206^2/a^2)*b*EXP(d*B206)</f>
        <v>338.19459174907377</v>
      </c>
      <c r="D206" s="10">
        <f t="shared" si="208"/>
        <v>-338.19459174907377</v>
      </c>
      <c r="E206" s="10">
        <f t="shared" si="210"/>
        <v>2073.4562696841363</v>
      </c>
      <c r="F206" s="10"/>
      <c r="G206" s="11"/>
      <c r="H206" s="11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</row>
    <row r="207" spans="1:28" s="12" customFormat="1" x14ac:dyDescent="0.25">
      <c r="A207" s="10">
        <f t="shared" si="206"/>
        <v>1070.5193968393708</v>
      </c>
      <c r="B207" s="10">
        <f t="shared" si="204"/>
        <v>-1863.8832131353611</v>
      </c>
      <c r="C207" s="15">
        <f t="shared" ref="C207" si="212">SQRT(1-B207^2/a^2)*b*EXP(d*B207)</f>
        <v>338.21619220273521</v>
      </c>
      <c r="D207" s="10">
        <f t="shared" si="208"/>
        <v>-338.21619220273521</v>
      </c>
      <c r="E207" s="10">
        <f t="shared" si="210"/>
        <v>2073.6031338675866</v>
      </c>
      <c r="F207" s="10"/>
      <c r="G207" s="11"/>
      <c r="H207" s="11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</row>
    <row r="208" spans="1:28" s="12" customFormat="1" x14ac:dyDescent="0.25">
      <c r="A208" s="10">
        <f t="shared" si="206"/>
        <v>1076.6505916194212</v>
      </c>
      <c r="B208" s="10">
        <f t="shared" si="204"/>
        <v>-1857.7520183553106</v>
      </c>
      <c r="C208" s="15">
        <f t="shared" ref="C208" si="213">SQRT(1-B208^2/a^2)*b*EXP(d*B208)</f>
        <v>338.233130081539</v>
      </c>
      <c r="D208" s="10">
        <f t="shared" si="208"/>
        <v>-338.233130081539</v>
      </c>
      <c r="E208" s="10">
        <f t="shared" si="210"/>
        <v>2073.7212768790082</v>
      </c>
      <c r="F208" s="10"/>
      <c r="G208" s="11"/>
      <c r="H208" s="11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</row>
    <row r="209" spans="1:28" s="12" customFormat="1" x14ac:dyDescent="0.25">
      <c r="A209" s="10">
        <f t="shared" si="206"/>
        <v>1082.7817863994717</v>
      </c>
      <c r="B209" s="10">
        <f t="shared" si="204"/>
        <v>-1851.6208235752601</v>
      </c>
      <c r="C209" s="15">
        <f t="shared" ref="C209" si="214">SQRT(1-B209^2/a^2)*b*EXP(d*B209)</f>
        <v>338.24544861498134</v>
      </c>
      <c r="D209" s="10">
        <f t="shared" si="208"/>
        <v>-338.24544861498134</v>
      </c>
      <c r="E209" s="10">
        <f t="shared" si="210"/>
        <v>2073.8109652600315</v>
      </c>
      <c r="F209" s="10"/>
      <c r="G209" s="11"/>
      <c r="H209" s="11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</row>
    <row r="210" spans="1:28" s="12" customFormat="1" x14ac:dyDescent="0.25">
      <c r="A210" s="10">
        <f t="shared" si="206"/>
        <v>1088.9129811795221</v>
      </c>
      <c r="B210" s="10">
        <f t="shared" si="204"/>
        <v>-1845.4896287952097</v>
      </c>
      <c r="C210" s="15">
        <f t="shared" ref="C210" si="215">SQRT(1-B210^2/a^2)*b*EXP(d*B210)</f>
        <v>338.25319055317794</v>
      </c>
      <c r="D210" s="10">
        <f t="shared" si="208"/>
        <v>-338.25319055317794</v>
      </c>
      <c r="E210" s="10">
        <f t="shared" si="210"/>
        <v>2073.8724625895306</v>
      </c>
      <c r="F210" s="10"/>
      <c r="G210" s="11"/>
      <c r="H210" s="11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</row>
    <row r="211" spans="1:28" s="12" customFormat="1" x14ac:dyDescent="0.25">
      <c r="A211" s="10">
        <f t="shared" si="206"/>
        <v>1095.0441759595726</v>
      </c>
      <c r="B211" s="10">
        <f t="shared" si="204"/>
        <v>-1839.3584340151592</v>
      </c>
      <c r="C211" s="15">
        <f t="shared" ref="C211" si="216">SQRT(1-B211^2/a^2)*b*EXP(d*B211)</f>
        <v>338.25639817439304</v>
      </c>
      <c r="D211" s="10">
        <f t="shared" si="208"/>
        <v>-338.25639817439304</v>
      </c>
      <c r="E211" s="10">
        <f t="shared" si="210"/>
        <v>2073.9060295302847</v>
      </c>
      <c r="F211" s="10"/>
      <c r="G211" s="11"/>
      <c r="H211" s="11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</row>
    <row r="212" spans="1:28" s="12" customFormat="1" x14ac:dyDescent="0.25">
      <c r="A212" s="10">
        <f t="shared" si="206"/>
        <v>1101.1753707396231</v>
      </c>
      <c r="B212" s="10">
        <f t="shared" si="204"/>
        <v>-1833.2272392351088</v>
      </c>
      <c r="C212" s="15">
        <f t="shared" ref="C212" si="217">SQRT(1-B212^2/a^2)*b*EXP(d*B212)</f>
        <v>338.25511329240919</v>
      </c>
      <c r="D212" s="10">
        <f t="shared" si="208"/>
        <v>-338.25511329240919</v>
      </c>
      <c r="E212" s="10">
        <f t="shared" si="210"/>
        <v>2073.9119238746534</v>
      </c>
      <c r="F212" s="10"/>
      <c r="G212" s="11"/>
      <c r="H212" s="11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</row>
    <row r="213" spans="1:28" s="12" customFormat="1" x14ac:dyDescent="0.25">
      <c r="A213" s="10">
        <f t="shared" si="206"/>
        <v>1107.3065655196735</v>
      </c>
      <c r="B213" s="10">
        <f t="shared" si="204"/>
        <v>-1827.0960444550583</v>
      </c>
      <c r="C213" s="15">
        <f t="shared" ref="C213" si="218">SQRT(1-B213^2/a^2)*b*EXP(d*B213)</f>
        <v>338.24937726374145</v>
      </c>
      <c r="D213" s="10">
        <f t="shared" si="208"/>
        <v>-338.24937726374145</v>
      </c>
      <c r="E213" s="10">
        <f t="shared" si="210"/>
        <v>2073.8904005892846</v>
      </c>
      <c r="F213" s="10"/>
      <c r="G213" s="11"/>
      <c r="H213" s="11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</row>
    <row r="214" spans="1:28" s="12" customFormat="1" x14ac:dyDescent="0.25">
      <c r="A214" s="10">
        <f t="shared" si="206"/>
        <v>1113.437760299724</v>
      </c>
      <c r="B214" s="10">
        <f t="shared" si="204"/>
        <v>-1820.9648496750078</v>
      </c>
      <c r="C214" s="15">
        <f t="shared" ref="C214" si="219">SQRT(1-B214^2/a^2)*b*EXP(d*B214)</f>
        <v>338.23923099470221</v>
      </c>
      <c r="D214" s="10">
        <f t="shared" si="208"/>
        <v>-338.23923099470221</v>
      </c>
      <c r="E214" s="10">
        <f t="shared" si="210"/>
        <v>2073.8417118588868</v>
      </c>
      <c r="F214" s="10"/>
      <c r="G214" s="11"/>
      <c r="H214" s="11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</row>
    <row r="215" spans="1:28" s="12" customFormat="1" x14ac:dyDescent="0.25">
      <c r="A215" s="10">
        <f t="shared" si="206"/>
        <v>1119.5689550797745</v>
      </c>
      <c r="B215" s="10">
        <f t="shared" si="204"/>
        <v>-1814.8336548949574</v>
      </c>
      <c r="C215" s="15">
        <f t="shared" ref="C215" si="220">SQRT(1-B215^2/a^2)*b*EXP(d*B215)</f>
        <v>338.22471494831711</v>
      </c>
      <c r="D215" s="10">
        <f t="shared" si="208"/>
        <v>-338.22471494831711</v>
      </c>
      <c r="E215" s="10">
        <f t="shared" si="210"/>
        <v>2073.7661071290895</v>
      </c>
      <c r="F215" s="10"/>
      <c r="G215" s="11"/>
      <c r="H215" s="11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</row>
    <row r="216" spans="1:28" s="12" customFormat="1" x14ac:dyDescent="0.25">
      <c r="A216" s="10">
        <f t="shared" si="206"/>
        <v>1125.7001498598249</v>
      </c>
      <c r="B216" s="10">
        <f t="shared" si="204"/>
        <v>-1808.7024601149069</v>
      </c>
      <c r="C216" s="15">
        <f t="shared" ref="C216" si="221">SQRT(1-B216^2/a^2)*b*EXP(d*B216)</f>
        <v>338.20586915109908</v>
      </c>
      <c r="D216" s="10">
        <f t="shared" si="208"/>
        <v>-338.20586915109908</v>
      </c>
      <c r="E216" s="10">
        <f t="shared" si="210"/>
        <v>2073.6638331484132</v>
      </c>
      <c r="F216" s="10"/>
      <c r="G216" s="11"/>
      <c r="H216" s="11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</row>
    <row r="217" spans="1:28" s="12" customFormat="1" x14ac:dyDescent="0.25">
      <c r="A217" s="10">
        <f t="shared" si="206"/>
        <v>1131.8313446398754</v>
      </c>
      <c r="B217" s="10">
        <f t="shared" si="204"/>
        <v>-1802.5712653348564</v>
      </c>
      <c r="C217" s="15">
        <f t="shared" ref="C217" si="222">SQRT(1-B217^2/a^2)*b*EXP(d*B217)</f>
        <v>338.18273319968233</v>
      </c>
      <c r="D217" s="10">
        <f t="shared" si="208"/>
        <v>-338.18273319968233</v>
      </c>
      <c r="E217" s="10">
        <f t="shared" si="210"/>
        <v>2073.5351340093698</v>
      </c>
      <c r="F217" s="10"/>
      <c r="G217" s="11"/>
      <c r="H217" s="11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</row>
    <row r="218" spans="1:28" s="12" customFormat="1" x14ac:dyDescent="0.25">
      <c r="A218" s="10">
        <f t="shared" si="206"/>
        <v>1137.9625394199259</v>
      </c>
      <c r="B218" s="10">
        <f t="shared" si="204"/>
        <v>-1796.440070554806</v>
      </c>
      <c r="C218" s="15">
        <f t="shared" ref="C218" si="223">SQRT(1-B218^2/a^2)*b*EXP(d*B218)</f>
        <v>338.15534626732079</v>
      </c>
      <c r="D218" s="10">
        <f t="shared" si="208"/>
        <v>-338.15534626732079</v>
      </c>
      <c r="E218" s="10">
        <f t="shared" si="210"/>
        <v>2073.3802511887229</v>
      </c>
      <c r="F218" s="10"/>
      <c r="G218" s="11"/>
      <c r="H218" s="11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</row>
    <row r="219" spans="1:28" s="12" customFormat="1" x14ac:dyDescent="0.25">
      <c r="A219" s="10">
        <f t="shared" si="206"/>
        <v>1144.0937341999763</v>
      </c>
      <c r="B219" s="10">
        <f t="shared" si="204"/>
        <v>-1790.3088757747555</v>
      </c>
      <c r="C219" s="15">
        <f t="shared" ref="C219" si="224">SQRT(1-B219^2/a^2)*b*EXP(d*B219)</f>
        <v>338.1237471102541</v>
      </c>
      <c r="D219" s="10">
        <f t="shared" si="208"/>
        <v>-338.1237471102541</v>
      </c>
      <c r="E219" s="10">
        <f t="shared" si="210"/>
        <v>2073.1994235869238</v>
      </c>
      <c r="F219" s="10"/>
      <c r="G219" s="11"/>
      <c r="H219" s="11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</row>
    <row r="220" spans="1:28" s="12" customFormat="1" x14ac:dyDescent="0.25">
      <c r="A220" s="10">
        <f t="shared" si="206"/>
        <v>1150.2249289800268</v>
      </c>
      <c r="B220" s="10">
        <f t="shared" si="204"/>
        <v>-1784.177680994705</v>
      </c>
      <c r="C220" s="15">
        <f t="shared" ref="C220" si="225">SQRT(1-B220^2/a^2)*b*EXP(d*B220)</f>
        <v>338.08797407394411</v>
      </c>
      <c r="D220" s="10">
        <f t="shared" si="208"/>
        <v>-338.08797407394411</v>
      </c>
      <c r="E220" s="10">
        <f t="shared" si="210"/>
        <v>2072.9928875667483</v>
      </c>
      <c r="F220" s="10"/>
      <c r="G220" s="11"/>
      <c r="H220" s="11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</row>
    <row r="221" spans="1:28" s="12" customFormat="1" x14ac:dyDescent="0.25">
      <c r="A221" s="10">
        <f t="shared" si="206"/>
        <v>1156.3561237600773</v>
      </c>
      <c r="B221" s="10">
        <f t="shared" si="204"/>
        <v>-1778.0464862146546</v>
      </c>
      <c r="C221" s="15">
        <f t="shared" ref="C221" si="226">SQRT(1-B221^2/a^2)*b*EXP(d*B221)</f>
        <v>338.0480650991862</v>
      </c>
      <c r="D221" s="10">
        <f t="shared" si="208"/>
        <v>-338.0480650991862</v>
      </c>
      <c r="E221" s="10">
        <f t="shared" si="210"/>
        <v>2072.7608769911462</v>
      </c>
      <c r="F221" s="10"/>
      <c r="G221" s="11"/>
      <c r="H221" s="11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</row>
    <row r="222" spans="1:28" s="12" customFormat="1" x14ac:dyDescent="0.25">
      <c r="A222" s="10">
        <f t="shared" si="206"/>
        <v>1162.4873185401277</v>
      </c>
      <c r="B222" s="10">
        <f t="shared" si="204"/>
        <v>-1771.9152914346041</v>
      </c>
      <c r="C222" s="15">
        <f t="shared" ref="C222" si="227">SQRT(1-B222^2/a^2)*b*EXP(d*B222)</f>
        <v>338.00405772809813</v>
      </c>
      <c r="D222" s="10">
        <f t="shared" si="208"/>
        <v>-338.00405772809813</v>
      </c>
      <c r="E222" s="10">
        <f t="shared" si="210"/>
        <v>2072.5036232603406</v>
      </c>
      <c r="F222" s="10"/>
      <c r="G222" s="11"/>
      <c r="H222" s="11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</row>
    <row r="223" spans="1:28" s="12" customFormat="1" x14ac:dyDescent="0.25">
      <c r="A223" s="10">
        <f t="shared" si="206"/>
        <v>1168.6185133201782</v>
      </c>
      <c r="B223" s="10">
        <f t="shared" si="204"/>
        <v>-1765.7840966545537</v>
      </c>
      <c r="C223" s="15">
        <f t="shared" ref="C223" si="228">SQRT(1-B223^2/a^2)*b*EXP(d*B223)</f>
        <v>337.95598910998825</v>
      </c>
      <c r="D223" s="10">
        <f t="shared" si="208"/>
        <v>-337.95598910998825</v>
      </c>
      <c r="E223" s="10">
        <f t="shared" si="210"/>
        <v>2072.2213553481711</v>
      </c>
      <c r="F223" s="10"/>
      <c r="G223" s="11"/>
      <c r="H223" s="11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</row>
    <row r="224" spans="1:28" s="12" customFormat="1" x14ac:dyDescent="0.25">
      <c r="A224" s="10">
        <f t="shared" si="206"/>
        <v>1174.7497081002286</v>
      </c>
      <c r="B224" s="10">
        <f t="shared" si="204"/>
        <v>-1759.6529018745032</v>
      </c>
      <c r="C224" s="15">
        <f t="shared" ref="C224" si="229">SQRT(1-B224^2/a^2)*b*EXP(d*B224)</f>
        <v>337.90389600710876</v>
      </c>
      <c r="D224" s="10">
        <f t="shared" si="208"/>
        <v>-337.90389600710876</v>
      </c>
      <c r="E224" s="10">
        <f t="shared" si="210"/>
        <v>2071.914299837726</v>
      </c>
      <c r="F224" s="10"/>
      <c r="G224" s="11"/>
      <c r="H224" s="11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</row>
    <row r="225" spans="1:28" s="12" customFormat="1" x14ac:dyDescent="0.25">
      <c r="A225" s="10">
        <f t="shared" si="206"/>
        <v>1180.8809028802791</v>
      </c>
      <c r="B225" s="10">
        <f t="shared" si="204"/>
        <v>-1753.5217070944527</v>
      </c>
      <c r="C225" s="15">
        <f t="shared" ref="C225" si="230">SQRT(1-B225^2/a^2)*b*EXP(d*B225)</f>
        <v>337.84781480029386</v>
      </c>
      <c r="D225" s="10">
        <f t="shared" si="208"/>
        <v>-337.84781480029386</v>
      </c>
      <c r="E225" s="10">
        <f t="shared" si="210"/>
        <v>2071.5826809562586</v>
      </c>
      <c r="F225" s="10"/>
      <c r="G225" s="11"/>
      <c r="H225" s="11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</row>
    <row r="226" spans="1:28" s="12" customFormat="1" x14ac:dyDescent="0.25">
      <c r="A226" s="10">
        <f t="shared" si="206"/>
        <v>1187.0120976603296</v>
      </c>
      <c r="B226" s="10">
        <f t="shared" si="204"/>
        <v>-1747.3905123144023</v>
      </c>
      <c r="C226" s="15">
        <f t="shared" ref="C226" si="231">SQRT(1-B226^2/a^2)*b*EXP(d*B226)</f>
        <v>337.78778149448829</v>
      </c>
      <c r="D226" s="10">
        <f t="shared" si="208"/>
        <v>-337.78778149448829</v>
      </c>
      <c r="E226" s="10">
        <f t="shared" si="210"/>
        <v>2071.2267206094252</v>
      </c>
      <c r="F226" s="10"/>
      <c r="G226" s="11"/>
      <c r="H226" s="11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</row>
    <row r="227" spans="1:28" s="12" customFormat="1" x14ac:dyDescent="0.25">
      <c r="A227" s="10">
        <f t="shared" si="206"/>
        <v>1193.14329244038</v>
      </c>
      <c r="B227" s="10">
        <f t="shared" si="204"/>
        <v>-1741.2593175343518</v>
      </c>
      <c r="C227" s="15">
        <f t="shared" ref="C227" si="232">SQRT(1-B227^2/a^2)*b*EXP(d*B227)</f>
        <v>337.72383172416704</v>
      </c>
      <c r="D227" s="10">
        <f t="shared" si="208"/>
        <v>-337.72383172416704</v>
      </c>
      <c r="E227" s="10">
        <f t="shared" si="210"/>
        <v>2070.8466384148442</v>
      </c>
      <c r="F227" s="10"/>
      <c r="G227" s="11"/>
      <c r="H227" s="11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</row>
    <row r="228" spans="1:28" s="12" customFormat="1" x14ac:dyDescent="0.25">
      <c r="A228" s="10">
        <f t="shared" si="206"/>
        <v>1199.2744872204305</v>
      </c>
      <c r="B228" s="10">
        <f t="shared" si="204"/>
        <v>-1735.1281227543013</v>
      </c>
      <c r="C228" s="15">
        <f t="shared" ref="C228" si="233">SQRT(1-B228^2/a^2)*b*EXP(d*B228)</f>
        <v>337.65600075864972</v>
      </c>
      <c r="D228" s="10">
        <f t="shared" si="208"/>
        <v>-337.65600075864972</v>
      </c>
      <c r="E228" s="10">
        <f t="shared" si="210"/>
        <v>2070.4426517350012</v>
      </c>
      <c r="F228" s="10"/>
      <c r="G228" s="11"/>
      <c r="H228" s="11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</row>
    <row r="229" spans="1:28" s="12" customFormat="1" x14ac:dyDescent="0.25">
      <c r="A229" s="10">
        <f t="shared" si="206"/>
        <v>1205.405682000481</v>
      </c>
      <c r="B229" s="10">
        <f t="shared" si="204"/>
        <v>-1728.9969279742509</v>
      </c>
      <c r="C229" s="15">
        <f t="shared" ref="C229" si="234">SQRT(1-B229^2/a^2)*b*EXP(d*B229)</f>
        <v>337.58432350731204</v>
      </c>
      <c r="D229" s="10">
        <f t="shared" si="208"/>
        <v>-337.58432350731204</v>
      </c>
      <c r="E229" s="10">
        <f t="shared" si="210"/>
        <v>2070.0149757095237</v>
      </c>
      <c r="F229" s="10"/>
      <c r="G229" s="11"/>
      <c r="H229" s="11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</row>
    <row r="230" spans="1:28" s="12" customFormat="1" x14ac:dyDescent="0.25">
      <c r="A230" s="10">
        <f t="shared" si="206"/>
        <v>1211.5368767805314</v>
      </c>
      <c r="B230" s="10">
        <f t="shared" si="204"/>
        <v>-1722.8657331942004</v>
      </c>
      <c r="C230" s="15">
        <f t="shared" ref="C230" si="235">SQRT(1-B230^2/a^2)*b*EXP(d*B230)</f>
        <v>337.50883452469731</v>
      </c>
      <c r="D230" s="10">
        <f t="shared" si="208"/>
        <v>-337.50883452469731</v>
      </c>
      <c r="E230" s="10">
        <f t="shared" si="210"/>
        <v>2069.5638232868191</v>
      </c>
      <c r="F230" s="10"/>
      <c r="G230" s="11"/>
      <c r="H230" s="11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</row>
    <row r="231" spans="1:28" s="12" customFormat="1" x14ac:dyDescent="0.25">
      <c r="A231" s="10">
        <f t="shared" si="206"/>
        <v>1217.6680715605819</v>
      </c>
      <c r="B231" s="10">
        <f t="shared" si="204"/>
        <v>-1716.7345384141499</v>
      </c>
      <c r="C231" s="15">
        <f t="shared" ref="C231" si="236">SQRT(1-B231^2/a^2)*b*EXP(d*B231)</f>
        <v>337.42956801552907</v>
      </c>
      <c r="D231" s="10">
        <f t="shared" si="208"/>
        <v>-337.42956801552907</v>
      </c>
      <c r="E231" s="10">
        <f t="shared" si="210"/>
        <v>2069.0894052551175</v>
      </c>
      <c r="F231" s="10"/>
      <c r="G231" s="11"/>
      <c r="H231" s="11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</row>
    <row r="232" spans="1:28" s="12" customFormat="1" x14ac:dyDescent="0.25">
      <c r="A232" s="10">
        <f t="shared" si="206"/>
        <v>1223.7992663406324</v>
      </c>
      <c r="B232" s="10">
        <f t="shared" si="204"/>
        <v>-1710.6033436340995</v>
      </c>
      <c r="C232" s="15">
        <f t="shared" ref="C232" si="237">SQRT(1-B232^2/a^2)*b*EXP(d*B232)</f>
        <v>337.3465578396295</v>
      </c>
      <c r="D232" s="10">
        <f t="shared" si="208"/>
        <v>-337.3465578396295</v>
      </c>
      <c r="E232" s="10">
        <f t="shared" si="210"/>
        <v>2068.5919302729117</v>
      </c>
      <c r="F232" s="10"/>
      <c r="G232" s="11"/>
      <c r="H232" s="11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</row>
    <row r="233" spans="1:28" s="12" customFormat="1" x14ac:dyDescent="0.25">
      <c r="A233" s="10">
        <f t="shared" si="206"/>
        <v>1229.9304611206828</v>
      </c>
      <c r="B233" s="10">
        <f t="shared" si="204"/>
        <v>-1704.472148854049</v>
      </c>
      <c r="C233" s="15">
        <f t="shared" ref="C233" si="238">SQRT(1-B233^2/a^2)*b*EXP(d*B233)</f>
        <v>337.25983751674278</v>
      </c>
      <c r="D233" s="10">
        <f t="shared" si="208"/>
        <v>-337.25983751674278</v>
      </c>
      <c r="E233" s="10">
        <f t="shared" si="210"/>
        <v>2068.0716048988247</v>
      </c>
      <c r="F233" s="10"/>
      <c r="G233" s="11"/>
      <c r="H233" s="11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</row>
    <row r="234" spans="1:28" s="12" customFormat="1" x14ac:dyDescent="0.25">
      <c r="A234" s="10">
        <f t="shared" si="206"/>
        <v>1236.0616559007333</v>
      </c>
      <c r="B234" s="10">
        <f t="shared" si="204"/>
        <v>-1698.3409540739985</v>
      </c>
      <c r="C234" s="15">
        <f t="shared" ref="C234" si="239">SQRT(1-B234^2/a^2)*b*EXP(d*B234)</f>
        <v>337.16944023126888</v>
      </c>
      <c r="D234" s="10">
        <f t="shared" si="208"/>
        <v>-337.16944023126888</v>
      </c>
      <c r="E234" s="10">
        <f t="shared" si="210"/>
        <v>2067.5286336209065</v>
      </c>
      <c r="F234" s="10"/>
      <c r="G234" s="11"/>
      <c r="H234" s="11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</row>
    <row r="235" spans="1:28" s="12" customFormat="1" x14ac:dyDescent="0.25">
      <c r="A235" s="10">
        <f t="shared" si="206"/>
        <v>1242.1928506807837</v>
      </c>
      <c r="B235" s="10">
        <f t="shared" si="204"/>
        <v>-1692.2097592939481</v>
      </c>
      <c r="C235" s="15">
        <f t="shared" ref="C235" si="240">SQRT(1-B235^2/a^2)*b*EXP(d*B235)</f>
        <v>337.07539883690714</v>
      </c>
      <c r="D235" s="10">
        <f t="shared" si="208"/>
        <v>-337.07539883690714</v>
      </c>
      <c r="E235" s="10">
        <f t="shared" si="210"/>
        <v>2066.963218885383</v>
      </c>
      <c r="F235" s="10"/>
      <c r="G235" s="11"/>
      <c r="H235" s="11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</row>
    <row r="236" spans="1:28" s="12" customFormat="1" x14ac:dyDescent="0.25">
      <c r="A236" s="10">
        <f t="shared" si="206"/>
        <v>1248.3240454608342</v>
      </c>
      <c r="B236" s="10">
        <f t="shared" si="204"/>
        <v>-1686.0785645138976</v>
      </c>
      <c r="C236" s="15">
        <f t="shared" ref="C236" si="241">SQRT(1-B236^2/a^2)*b*EXP(d*B236)</f>
        <v>336.97774586121415</v>
      </c>
      <c r="D236" s="10">
        <f t="shared" si="208"/>
        <v>-336.97774586121415</v>
      </c>
      <c r="E236" s="10">
        <f t="shared" si="210"/>
        <v>2066.3755611248607</v>
      </c>
      <c r="F236" s="10"/>
      <c r="G236" s="11"/>
      <c r="H236" s="11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</row>
    <row r="237" spans="1:28" s="12" customFormat="1" x14ac:dyDescent="0.25">
      <c r="A237" s="10">
        <f t="shared" si="206"/>
        <v>1254.4552402408847</v>
      </c>
      <c r="B237" s="10">
        <f t="shared" si="204"/>
        <v>-1679.9473697338472</v>
      </c>
      <c r="C237" s="15">
        <f t="shared" ref="C237" si="242">SQRT(1-B237^2/a^2)*b*EXP(d*B237)</f>
        <v>336.87651351007599</v>
      </c>
      <c r="D237" s="10">
        <f t="shared" si="208"/>
        <v>-336.87651351007599</v>
      </c>
      <c r="E237" s="10">
        <f t="shared" si="210"/>
        <v>2065.7658587860128</v>
      </c>
      <c r="F237" s="10"/>
      <c r="G237" s="11"/>
      <c r="H237" s="11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</row>
    <row r="238" spans="1:28" s="12" customFormat="1" x14ac:dyDescent="0.25">
      <c r="A238" s="10">
        <f t="shared" si="206"/>
        <v>1260.5864350209351</v>
      </c>
      <c r="B238" s="10">
        <f t="shared" si="204"/>
        <v>-1673.8161749537967</v>
      </c>
      <c r="C238" s="15">
        <f t="shared" ref="C238" si="243">SQRT(1-B238^2/a^2)*b*EXP(d*B238)</f>
        <v>336.77173367209792</v>
      </c>
      <c r="D238" s="10">
        <f t="shared" si="208"/>
        <v>-336.77173367209792</v>
      </c>
      <c r="E238" s="10">
        <f t="shared" si="210"/>
        <v>2065.1343083567449</v>
      </c>
      <c r="F238" s="10"/>
      <c r="G238" s="11"/>
      <c r="H238" s="11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</row>
    <row r="239" spans="1:28" s="12" customFormat="1" x14ac:dyDescent="0.25">
      <c r="A239" s="10">
        <f t="shared" si="206"/>
        <v>1266.7176298009856</v>
      </c>
      <c r="B239" s="10">
        <f t="shared" si="204"/>
        <v>-1667.6849801737462</v>
      </c>
      <c r="C239" s="15">
        <f t="shared" ref="C239" si="244">SQRT(1-B239^2/a^2)*b*EXP(d*B239)</f>
        <v>336.66343792291281</v>
      </c>
      <c r="D239" s="10">
        <f t="shared" si="208"/>
        <v>-336.66343792291281</v>
      </c>
      <c r="E239" s="10">
        <f t="shared" si="210"/>
        <v>2064.4811043928594</v>
      </c>
      <c r="F239" s="10"/>
      <c r="G239" s="11"/>
      <c r="H239" s="11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</row>
    <row r="240" spans="1:28" s="12" customFormat="1" x14ac:dyDescent="0.25">
      <c r="A240" s="10">
        <f t="shared" si="206"/>
        <v>1272.8488245810361</v>
      </c>
      <c r="B240" s="10">
        <f t="shared" si="204"/>
        <v>-1661.5537853936958</v>
      </c>
      <c r="C240" s="15">
        <f t="shared" ref="C240" si="245">SQRT(1-B240^2/a^2)*b*EXP(d*B240)</f>
        <v>336.55165752941127</v>
      </c>
      <c r="D240" s="10">
        <f t="shared" si="208"/>
        <v>-336.55165752941127</v>
      </c>
      <c r="E240" s="10">
        <f t="shared" si="210"/>
        <v>2063.806439544232</v>
      </c>
      <c r="F240" s="10"/>
      <c r="G240" s="11"/>
      <c r="H240" s="11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</row>
    <row r="241" spans="1:28" s="12" customFormat="1" x14ac:dyDescent="0.25">
      <c r="A241" s="10">
        <f t="shared" si="206"/>
        <v>1278.9800193610865</v>
      </c>
      <c r="B241" s="10">
        <f t="shared" si="204"/>
        <v>-1655.4225906136453</v>
      </c>
      <c r="C241" s="15">
        <f t="shared" ref="C241" si="246">SQRT(1-B241^2/a^2)*b*EXP(d*B241)</f>
        <v>336.43642345389389</v>
      </c>
      <c r="D241" s="10">
        <f t="shared" si="208"/>
        <v>-336.43642345389389</v>
      </c>
      <c r="E241" s="10">
        <f t="shared" si="210"/>
        <v>2063.1105045805098</v>
      </c>
      <c r="F241" s="10"/>
      <c r="G241" s="11"/>
      <c r="H241" s="11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</row>
    <row r="242" spans="1:28" s="12" customFormat="1" x14ac:dyDescent="0.25">
      <c r="A242" s="10">
        <f t="shared" si="206"/>
        <v>1285.111214141137</v>
      </c>
      <c r="B242" s="10">
        <f t="shared" si="204"/>
        <v>-1649.2913958335948</v>
      </c>
      <c r="C242" s="15">
        <f t="shared" ref="C242" si="247">SQRT(1-B242^2/a^2)*b*EXP(d*B242)</f>
        <v>336.31776635814822</v>
      </c>
      <c r="D242" s="10">
        <f t="shared" si="208"/>
        <v>-336.31776635814822</v>
      </c>
      <c r="E242" s="10">
        <f t="shared" si="210"/>
        <v>2062.3934884163359</v>
      </c>
      <c r="F242" s="10"/>
      <c r="G242" s="11"/>
      <c r="H242" s="11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</row>
    <row r="243" spans="1:28" s="12" customFormat="1" x14ac:dyDescent="0.25">
      <c r="A243" s="10">
        <f t="shared" si="206"/>
        <v>1291.2424089211875</v>
      </c>
      <c r="B243" s="10">
        <f t="shared" si="204"/>
        <v>-1643.1602010535444</v>
      </c>
      <c r="C243" s="15">
        <f t="shared" ref="C243" si="248">SQRT(1-B243^2/a^2)*b*EXP(d*B243)</f>
        <v>336.19571660745197</v>
      </c>
      <c r="D243" s="10">
        <f t="shared" si="208"/>
        <v>-336.19571660745197</v>
      </c>
      <c r="E243" s="10">
        <f t="shared" si="210"/>
        <v>2061.6555781361221</v>
      </c>
      <c r="F243" s="10"/>
      <c r="G243" s="11"/>
      <c r="H243" s="11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</row>
    <row r="244" spans="1:28" s="12" customFormat="1" x14ac:dyDescent="0.25">
      <c r="A244" s="10">
        <f t="shared" si="206"/>
        <v>1297.3736037012379</v>
      </c>
      <c r="B244" s="10">
        <f t="shared" si="204"/>
        <v>-1637.0290062734939</v>
      </c>
      <c r="C244" s="15">
        <f t="shared" ref="C244" si="249">SQRT(1-B244^2/a^2)*b*EXP(d*B244)</f>
        <v>336.07030427450451</v>
      </c>
      <c r="D244" s="10">
        <f t="shared" si="208"/>
        <v>-336.07030427450451</v>
      </c>
      <c r="E244" s="10">
        <f t="shared" si="210"/>
        <v>2060.8969590183738</v>
      </c>
      <c r="F244" s="10"/>
      <c r="G244" s="11"/>
      <c r="H244" s="11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</row>
    <row r="245" spans="1:28" s="12" customFormat="1" x14ac:dyDescent="0.25">
      <c r="A245" s="10">
        <f t="shared" si="206"/>
        <v>1303.5047984812884</v>
      </c>
      <c r="B245" s="10">
        <f t="shared" si="204"/>
        <v>-1630.8978114934434</v>
      </c>
      <c r="C245" s="15">
        <f t="shared" ref="C245" si="250">SQRT(1-B245^2/a^2)*b*EXP(d*B245)</f>
        <v>335.94155914328701</v>
      </c>
      <c r="D245" s="10">
        <f t="shared" si="208"/>
        <v>-335.94155914328701</v>
      </c>
      <c r="E245" s="10">
        <f t="shared" si="210"/>
        <v>2060.1178145595745</v>
      </c>
      <c r="F245" s="10"/>
      <c r="G245" s="11"/>
      <c r="H245" s="11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</row>
    <row r="246" spans="1:28" s="12" customFormat="1" x14ac:dyDescent="0.25">
      <c r="A246" s="10">
        <f t="shared" si="206"/>
        <v>1309.6359932613389</v>
      </c>
      <c r="B246" s="10">
        <f t="shared" si="204"/>
        <v>-1624.766616713393</v>
      </c>
      <c r="C246" s="15">
        <f t="shared" ref="C246" si="251">SQRT(1-B246^2/a^2)*b*EXP(d*B246)</f>
        <v>335.80951071285506</v>
      </c>
      <c r="D246" s="10">
        <f t="shared" si="208"/>
        <v>-335.80951071285506</v>
      </c>
      <c r="E246" s="10">
        <f t="shared" si="210"/>
        <v>2059.3183264976465</v>
      </c>
      <c r="F246" s="10"/>
      <c r="G246" s="11"/>
      <c r="H246" s="11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</row>
    <row r="247" spans="1:28" s="12" customFormat="1" x14ac:dyDescent="0.25">
      <c r="A247" s="10">
        <f t="shared" si="206"/>
        <v>1315.7671880413893</v>
      </c>
      <c r="B247" s="10">
        <f t="shared" si="204"/>
        <v>-1618.6354219333425</v>
      </c>
      <c r="C247" s="15">
        <f t="shared" ref="C247" si="252">SQRT(1-B247^2/a^2)*b*EXP(d*B247)</f>
        <v>335.67418820106269</v>
      </c>
      <c r="D247" s="10">
        <f t="shared" si="208"/>
        <v>-335.67418820106269</v>
      </c>
      <c r="E247" s="10">
        <f t="shared" si="210"/>
        <v>2058.4986748349952</v>
      </c>
      <c r="F247" s="10"/>
      <c r="G247" s="11"/>
      <c r="H247" s="11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</row>
    <row r="248" spans="1:28" s="12" customFormat="1" x14ac:dyDescent="0.25">
      <c r="A248" s="10">
        <f t="shared" si="206"/>
        <v>1321.8983828214398</v>
      </c>
      <c r="B248" s="10">
        <f t="shared" si="204"/>
        <v>-1612.504227153292</v>
      </c>
      <c r="C248" s="15">
        <f t="shared" ref="C248" si="253">SQRT(1-B248^2/a^2)*b*EXP(d*B248)</f>
        <v>335.53562054822163</v>
      </c>
      <c r="D248" s="10">
        <f t="shared" si="208"/>
        <v>-335.53562054822163</v>
      </c>
      <c r="E248" s="10">
        <f t="shared" si="210"/>
        <v>2057.6590378611413</v>
      </c>
      <c r="F248" s="10"/>
      <c r="G248" s="11"/>
      <c r="H248" s="11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</row>
    <row r="249" spans="1:28" s="12" customFormat="1" x14ac:dyDescent="0.25">
      <c r="A249" s="10">
        <f t="shared" si="206"/>
        <v>1328.0295776014902</v>
      </c>
      <c r="B249" s="10">
        <f t="shared" si="204"/>
        <v>-1606.3730323732416</v>
      </c>
      <c r="C249" s="15">
        <f t="shared" ref="C249" si="254">SQRT(1-B249^2/a^2)*b*EXP(d*B249)</f>
        <v>335.39383642069532</v>
      </c>
      <c r="D249" s="10">
        <f t="shared" si="208"/>
        <v>-335.39383642069532</v>
      </c>
      <c r="E249" s="10">
        <f t="shared" si="210"/>
        <v>2056.799592174958</v>
      </c>
      <c r="F249" s="10"/>
      <c r="G249" s="11"/>
      <c r="H249" s="11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</row>
    <row r="250" spans="1:28" s="12" customFormat="1" x14ac:dyDescent="0.25">
      <c r="A250" s="10">
        <f t="shared" si="206"/>
        <v>1334.1607723815407</v>
      </c>
      <c r="B250" s="10">
        <f t="shared" si="204"/>
        <v>-1600.2418375931911</v>
      </c>
      <c r="C250" s="15">
        <f t="shared" ref="C250" si="255">SQRT(1-B250^2/a^2)*b*EXP(d*B250)</f>
        <v>335.2488642144308</v>
      </c>
      <c r="D250" s="10">
        <f t="shared" si="208"/>
        <v>-335.2488642144308</v>
      </c>
      <c r="E250" s="10">
        <f t="shared" si="210"/>
        <v>2055.9205127065156</v>
      </c>
      <c r="F250" s="10"/>
      <c r="G250" s="11"/>
      <c r="H250" s="11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</row>
    <row r="251" spans="1:28" s="12" customFormat="1" x14ac:dyDescent="0.25">
      <c r="A251" s="10">
        <f t="shared" si="206"/>
        <v>1340.2919671615912</v>
      </c>
      <c r="B251" s="10">
        <f t="shared" si="204"/>
        <v>-1594.1106428131407</v>
      </c>
      <c r="C251" s="15">
        <f t="shared" ref="C251" si="256">SQRT(1-B251^2/a^2)*b*EXP(d*B251)</f>
        <v>335.10073205842826</v>
      </c>
      <c r="D251" s="10">
        <f t="shared" si="208"/>
        <v>-335.10073205842826</v>
      </c>
      <c r="E251" s="10">
        <f t="shared" si="210"/>
        <v>2055.0219727385447</v>
      </c>
      <c r="F251" s="10"/>
      <c r="G251" s="11"/>
      <c r="H251" s="11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</row>
    <row r="252" spans="1:28" s="12" customFormat="1" x14ac:dyDescent="0.25">
      <c r="A252" s="10">
        <f t="shared" si="206"/>
        <v>1346.4231619416416</v>
      </c>
      <c r="B252" s="10">
        <f t="shared" si="204"/>
        <v>-1587.9794480330902</v>
      </c>
      <c r="C252" s="15">
        <f t="shared" ref="C252" si="257">SQRT(1-B252^2/a^2)*b*EXP(d*B252)</f>
        <v>334.94946781815145</v>
      </c>
      <c r="D252" s="10">
        <f t="shared" si="208"/>
        <v>-334.94946781815145</v>
      </c>
      <c r="E252" s="10">
        <f t="shared" si="210"/>
        <v>2054.1041439275277</v>
      </c>
      <c r="F252" s="10"/>
      <c r="G252" s="11"/>
      <c r="H252" s="11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</row>
    <row r="253" spans="1:28" s="12" customFormat="1" x14ac:dyDescent="0.25">
      <c r="A253" s="10">
        <f t="shared" si="206"/>
        <v>1352.5543567216921</v>
      </c>
      <c r="B253" s="10">
        <f t="shared" si="204"/>
        <v>-1581.8482532530397</v>
      </c>
      <c r="C253" s="15">
        <f t="shared" ref="C253" si="258">SQRT(1-B253^2/a^2)*b*EXP(d*B253)</f>
        <v>334.79509909887804</v>
      </c>
      <c r="D253" s="10">
        <f t="shared" si="208"/>
        <v>-334.79509909887804</v>
      </c>
      <c r="E253" s="10">
        <f t="shared" si="210"/>
        <v>2053.1671963244248</v>
      </c>
      <c r="F253" s="10"/>
      <c r="G253" s="11"/>
      <c r="H253" s="11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</row>
    <row r="254" spans="1:28" s="12" customFormat="1" x14ac:dyDescent="0.25">
      <c r="A254" s="10">
        <f t="shared" si="206"/>
        <v>1358.6855515017426</v>
      </c>
      <c r="B254" s="10">
        <f t="shared" si="204"/>
        <v>-1575.7170584729893</v>
      </c>
      <c r="C254" s="15">
        <f t="shared" ref="C254" si="259">SQRT(1-B254^2/a^2)*b*EXP(d*B254)</f>
        <v>334.6376532489931</v>
      </c>
      <c r="D254" s="10">
        <f t="shared" si="208"/>
        <v>-334.6376532489931</v>
      </c>
      <c r="E254" s="10">
        <f t="shared" si="210"/>
        <v>2052.2112983950415</v>
      </c>
      <c r="F254" s="10"/>
      <c r="G254" s="11"/>
      <c r="H254" s="11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</row>
    <row r="255" spans="1:28" s="12" customFormat="1" x14ac:dyDescent="0.25">
      <c r="A255" s="10">
        <f t="shared" si="206"/>
        <v>1364.816746281793</v>
      </c>
      <c r="B255" s="10">
        <f t="shared" si="204"/>
        <v>-1569.5858636929388</v>
      </c>
      <c r="C255" s="15">
        <f t="shared" ref="C255" si="260">SQRT(1-B255^2/a^2)*b*EXP(d*B255)</f>
        <v>334.47715736322613</v>
      </c>
      <c r="D255" s="10">
        <f t="shared" si="208"/>
        <v>-334.47715736322613</v>
      </c>
      <c r="E255" s="10">
        <f t="shared" si="210"/>
        <v>2051.2366170400469</v>
      </c>
      <c r="F255" s="10"/>
      <c r="G255" s="11"/>
      <c r="H255" s="11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</row>
    <row r="256" spans="1:28" s="12" customFormat="1" x14ac:dyDescent="0.25">
      <c r="A256" s="10">
        <f t="shared" si="206"/>
        <v>1370.9479410618435</v>
      </c>
      <c r="B256" s="10">
        <f t="shared" si="204"/>
        <v>-1563.4546689128883</v>
      </c>
      <c r="C256" s="15">
        <f t="shared" ref="C256" si="261">SQRT(1-B256^2/a^2)*b*EXP(d*B256)</f>
        <v>334.31363828583295</v>
      </c>
      <c r="D256" s="10">
        <f t="shared" si="208"/>
        <v>-334.31363828583295</v>
      </c>
      <c r="E256" s="10">
        <f t="shared" si="210"/>
        <v>2050.2433176146537</v>
      </c>
      <c r="F256" s="10"/>
      <c r="G256" s="11"/>
      <c r="H256" s="11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</row>
    <row r="257" spans="1:28" s="12" customFormat="1" x14ac:dyDescent="0.25">
      <c r="A257" s="10">
        <f t="shared" si="206"/>
        <v>1377.079135841894</v>
      </c>
      <c r="B257" s="10">
        <f t="shared" si="204"/>
        <v>-1557.3234741328379</v>
      </c>
      <c r="C257" s="15">
        <f t="shared" ref="C257" si="262">SQRT(1-B257^2/a^2)*b*EXP(d*B257)</f>
        <v>334.14712261372301</v>
      </c>
      <c r="D257" s="10">
        <f t="shared" si="208"/>
        <v>-334.14712261372301</v>
      </c>
      <c r="E257" s="10">
        <f t="shared" si="210"/>
        <v>2049.2315639479593</v>
      </c>
      <c r="F257" s="10"/>
      <c r="G257" s="11"/>
      <c r="H257" s="11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</row>
    <row r="258" spans="1:28" s="12" customFormat="1" x14ac:dyDescent="0.25">
      <c r="A258" s="10">
        <f t="shared" si="206"/>
        <v>1383.2103306219444</v>
      </c>
      <c r="B258" s="10">
        <f t="shared" si="204"/>
        <v>-1551.1922793527874</v>
      </c>
      <c r="C258" s="15">
        <f t="shared" ref="C258" si="263">SQRT(1-B258^2/a^2)*b*EXP(d*B258)</f>
        <v>333.97763669953542</v>
      </c>
      <c r="D258" s="10">
        <f t="shared" si="208"/>
        <v>-333.97763669953542</v>
      </c>
      <c r="E258" s="10">
        <f t="shared" si="210"/>
        <v>2048.2015183619615</v>
      </c>
      <c r="F258" s="10"/>
      <c r="G258" s="11"/>
      <c r="H258" s="11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</row>
    <row r="259" spans="1:28" s="12" customFormat="1" x14ac:dyDescent="0.25">
      <c r="A259" s="10">
        <f t="shared" si="206"/>
        <v>1389.3415254019949</v>
      </c>
      <c r="B259" s="10">
        <f t="shared" si="204"/>
        <v>-1545.0610845727369</v>
      </c>
      <c r="C259" s="15">
        <f t="shared" ref="C259" si="264">SQRT(1-B259^2/a^2)*b*EXP(d*B259)</f>
        <v>333.80520665466133</v>
      </c>
      <c r="D259" s="10">
        <f t="shared" si="208"/>
        <v>-333.80520665466133</v>
      </c>
      <c r="E259" s="10">
        <f t="shared" si="210"/>
        <v>2047.1533416902539</v>
      </c>
      <c r="F259" s="10"/>
      <c r="G259" s="11"/>
      <c r="H259" s="11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</row>
    <row r="260" spans="1:28" s="12" customFormat="1" x14ac:dyDescent="0.25">
      <c r="A260" s="10">
        <f t="shared" si="206"/>
        <v>1395.4727201820454</v>
      </c>
      <c r="B260" s="10">
        <f t="shared" si="204"/>
        <v>-1538.9298897926865</v>
      </c>
      <c r="C260" s="15">
        <f t="shared" ref="C260" si="265">SQRT(1-B260^2/a^2)*b*EXP(d*B260)</f>
        <v>333.6298583522173</v>
      </c>
      <c r="D260" s="10">
        <f t="shared" si="208"/>
        <v>-333.6298583522173</v>
      </c>
      <c r="E260" s="10">
        <f t="shared" si="210"/>
        <v>2046.0871932964083</v>
      </c>
      <c r="F260" s="10"/>
      <c r="G260" s="11"/>
      <c r="H260" s="11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</row>
    <row r="261" spans="1:28" s="12" customFormat="1" x14ac:dyDescent="0.25">
      <c r="A261" s="10">
        <f t="shared" si="206"/>
        <v>1401.6039149620958</v>
      </c>
      <c r="B261" s="10">
        <f t="shared" si="204"/>
        <v>-1532.798695012636</v>
      </c>
      <c r="C261" s="15">
        <f t="shared" ref="C261" si="266">SQRT(1-B261^2/a^2)*b*EXP(d*B261)</f>
        <v>333.45161742996822</v>
      </c>
      <c r="D261" s="10">
        <f t="shared" si="208"/>
        <v>-333.45161742996822</v>
      </c>
      <c r="E261" s="10">
        <f t="shared" si="210"/>
        <v>2045.0032310920481</v>
      </c>
      <c r="F261" s="10"/>
      <c r="G261" s="11"/>
      <c r="H261" s="11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</row>
    <row r="262" spans="1:28" s="12" customFormat="1" x14ac:dyDescent="0.25">
      <c r="A262" s="10">
        <f t="shared" si="206"/>
        <v>1407.7351097421463</v>
      </c>
      <c r="B262" s="10">
        <f t="shared" si="204"/>
        <v>-1526.6675002325856</v>
      </c>
      <c r="C262" s="15">
        <f t="shared" ref="C262" si="267">SQRT(1-B262^2/a^2)*b*EXP(d*B262)</f>
        <v>333.27050929320222</v>
      </c>
      <c r="D262" s="10">
        <f t="shared" si="208"/>
        <v>-333.27050929320222</v>
      </c>
      <c r="E262" s="10">
        <f t="shared" si="210"/>
        <v>2043.9016115546235</v>
      </c>
      <c r="F262" s="10"/>
      <c r="G262" s="11"/>
      <c r="H262" s="11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</row>
    <row r="263" spans="1:28" s="12" customFormat="1" x14ac:dyDescent="0.25">
      <c r="A263" s="10">
        <f t="shared" si="206"/>
        <v>1413.8663045221967</v>
      </c>
      <c r="B263" s="10">
        <f t="shared" si="204"/>
        <v>-1520.5363054525351</v>
      </c>
      <c r="C263" s="15">
        <f t="shared" ref="C263" si="268">SQRT(1-B263^2/a^2)*b*EXP(d*B263)</f>
        <v>333.08655911755807</v>
      </c>
      <c r="D263" s="10">
        <f t="shared" si="208"/>
        <v>-333.08655911755807</v>
      </c>
      <c r="E263" s="10">
        <f t="shared" si="210"/>
        <v>2042.7824897448918</v>
      </c>
      <c r="F263" s="10"/>
      <c r="G263" s="11"/>
      <c r="H263" s="11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</row>
    <row r="264" spans="1:28" s="12" customFormat="1" x14ac:dyDescent="0.25">
      <c r="A264" s="10">
        <f t="shared" si="206"/>
        <v>1419.9974993022472</v>
      </c>
      <c r="B264" s="10">
        <f t="shared" si="204"/>
        <v>-1514.4051106724846</v>
      </c>
      <c r="C264" s="15">
        <f t="shared" ref="C264" si="269">SQRT(1-B264^2/a^2)*b*EXP(d*B264)</f>
        <v>332.8997918518055</v>
      </c>
      <c r="D264" s="10">
        <f t="shared" si="208"/>
        <v>-332.8997918518055</v>
      </c>
      <c r="E264" s="10">
        <f t="shared" si="210"/>
        <v>2041.6460193241091</v>
      </c>
      <c r="F264" s="10"/>
      <c r="G264" s="11"/>
      <c r="H264" s="11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</row>
    <row r="265" spans="1:28" s="12" customFormat="1" x14ac:dyDescent="0.25">
      <c r="A265" s="10">
        <f t="shared" si="206"/>
        <v>1426.1286940822977</v>
      </c>
      <c r="B265" s="10">
        <f t="shared" si="204"/>
        <v>-1508.2739158924342</v>
      </c>
      <c r="C265" s="15">
        <f t="shared" ref="C265" si="270">SQRT(1-B265^2/a^2)*b*EXP(d*B265)</f>
        <v>332.71023222058085</v>
      </c>
      <c r="D265" s="10">
        <f t="shared" si="208"/>
        <v>-332.71023222058085</v>
      </c>
      <c r="E265" s="10">
        <f t="shared" si="210"/>
        <v>2040.4923525709394</v>
      </c>
      <c r="F265" s="10"/>
      <c r="G265" s="11"/>
      <c r="H265" s="11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</row>
    <row r="266" spans="1:28" s="12" customFormat="1" x14ac:dyDescent="0.25">
      <c r="A266" s="10">
        <f t="shared" si="206"/>
        <v>1432.2598888623481</v>
      </c>
      <c r="B266" s="10">
        <f t="shared" si="204"/>
        <v>-1502.1427211123837</v>
      </c>
      <c r="C266" s="15">
        <f t="shared" ref="C266" si="271">SQRT(1-B266^2/a^2)*b*EXP(d*B266)</f>
        <v>332.51790472707791</v>
      </c>
      <c r="D266" s="10">
        <f t="shared" si="208"/>
        <v>-332.51790472707791</v>
      </c>
      <c r="E266" s="10">
        <f t="shared" si="210"/>
        <v>2039.3216403980903</v>
      </c>
      <c r="F266" s="10"/>
      <c r="G266" s="11"/>
      <c r="H266" s="11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</row>
    <row r="267" spans="1:28" s="12" customFormat="1" x14ac:dyDescent="0.25">
      <c r="A267" s="10">
        <f t="shared" si="206"/>
        <v>1438.3910836423986</v>
      </c>
      <c r="B267" s="10">
        <f t="shared" ref="B267:B330" si="272">A267-L+N/2</f>
        <v>-1496.0115263323332</v>
      </c>
      <c r="C267" s="15">
        <f t="shared" ref="C267" si="273">SQRT(1-B267^2/a^2)*b*EXP(d*B267)</f>
        <v>332.32283365569435</v>
      </c>
      <c r="D267" s="10">
        <f t="shared" si="208"/>
        <v>-332.32283365569435</v>
      </c>
      <c r="E267" s="10">
        <f t="shared" si="210"/>
        <v>2038.134032368675</v>
      </c>
      <c r="F267" s="10"/>
      <c r="G267" s="11"/>
      <c r="H267" s="11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</row>
    <row r="268" spans="1:28" s="12" customFormat="1" x14ac:dyDescent="0.25">
      <c r="A268" s="10">
        <f t="shared" ref="A268:A331" si="274">A267+a/500</f>
        <v>1444.5222784224491</v>
      </c>
      <c r="B268" s="10">
        <f t="shared" si="272"/>
        <v>-1489.8803315522828</v>
      </c>
      <c r="C268" s="15">
        <f t="shared" ref="C268" si="275">SQRT(1-B268^2/a^2)*b*EXP(d*B268)</f>
        <v>332.12504307463627</v>
      </c>
      <c r="D268" s="10">
        <f t="shared" ref="D268:D331" si="276">-C268</f>
        <v>-332.12504307463627</v>
      </c>
      <c r="E268" s="10">
        <f t="shared" si="210"/>
        <v>2036.9296767123085</v>
      </c>
      <c r="F268" s="10"/>
      <c r="G268" s="11"/>
      <c r="H268" s="11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</row>
    <row r="269" spans="1:28" s="12" customFormat="1" x14ac:dyDescent="0.25">
      <c r="A269" s="10">
        <f t="shared" si="274"/>
        <v>1450.6534732024995</v>
      </c>
      <c r="B269" s="10">
        <f t="shared" si="272"/>
        <v>-1483.7491367722323</v>
      </c>
      <c r="C269" s="15">
        <f t="shared" ref="C269" si="277">SQRT(1-B269^2/a^2)*b*EXP(d*B269)</f>
        <v>331.92455683848073</v>
      </c>
      <c r="D269" s="10">
        <f t="shared" si="276"/>
        <v>-331.92455683848073</v>
      </c>
      <c r="E269" s="10">
        <f t="shared" ref="E269:E332" si="278">ABS((A268-A269)*(C268+C269)/2)</f>
        <v>2035.7087203409508</v>
      </c>
      <c r="F269" s="10"/>
      <c r="G269" s="11"/>
      <c r="H269" s="11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</row>
    <row r="270" spans="1:28" s="12" customFormat="1" x14ac:dyDescent="0.25">
      <c r="A270" s="10">
        <f t="shared" si="274"/>
        <v>1456.78466798255</v>
      </c>
      <c r="B270" s="10">
        <f t="shared" si="272"/>
        <v>-1477.6179419921818</v>
      </c>
      <c r="C270" s="15">
        <f t="shared" ref="C270" si="279">SQRT(1-B270^2/a^2)*b*EXP(d*B270)</f>
        <v>331.72139859069654</v>
      </c>
      <c r="D270" s="10">
        <f t="shared" si="276"/>
        <v>-331.72139859069654</v>
      </c>
      <c r="E270" s="10">
        <f t="shared" si="278"/>
        <v>2034.4713088644874</v>
      </c>
      <c r="F270" s="10"/>
      <c r="G270" s="11"/>
      <c r="H270" s="11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</row>
    <row r="271" spans="1:28" s="12" customFormat="1" x14ac:dyDescent="0.25">
      <c r="A271" s="10">
        <f t="shared" si="274"/>
        <v>1462.9158627626005</v>
      </c>
      <c r="B271" s="10">
        <f t="shared" si="272"/>
        <v>-1471.4867472121314</v>
      </c>
      <c r="C271" s="15">
        <f t="shared" ref="C271" si="280">SQRT(1-B271^2/a^2)*b*EXP(d*B271)</f>
        <v>331.51559176612579</v>
      </c>
      <c r="D271" s="10">
        <f t="shared" si="276"/>
        <v>-331.51559176612579</v>
      </c>
      <c r="E271" s="10">
        <f t="shared" si="278"/>
        <v>2033.2175866060647</v>
      </c>
      <c r="F271" s="10"/>
      <c r="G271" s="11"/>
      <c r="H271" s="11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</row>
    <row r="272" spans="1:28" s="12" customFormat="1" x14ac:dyDescent="0.25">
      <c r="A272" s="10">
        <f t="shared" si="274"/>
        <v>1469.0470575426509</v>
      </c>
      <c r="B272" s="10">
        <f t="shared" si="272"/>
        <v>-1465.3555524320809</v>
      </c>
      <c r="C272" s="15">
        <f t="shared" ref="C272" si="281">SQRT(1-B272^2/a^2)*b*EXP(d*B272)</f>
        <v>331.30715959342501</v>
      </c>
      <c r="D272" s="10">
        <f t="shared" si="276"/>
        <v>-331.30715959342501</v>
      </c>
      <c r="E272" s="10">
        <f t="shared" si="278"/>
        <v>2031.9476966171824</v>
      </c>
      <c r="F272" s="10"/>
      <c r="G272" s="11"/>
      <c r="H272" s="11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</row>
    <row r="273" spans="1:28" s="12" customFormat="1" x14ac:dyDescent="0.25">
      <c r="A273" s="10">
        <f t="shared" si="274"/>
        <v>1475.1782523227014</v>
      </c>
      <c r="B273" s="10">
        <f t="shared" si="272"/>
        <v>-1459.2243576520304</v>
      </c>
      <c r="C273" s="15">
        <f t="shared" ref="C273" si="282">SQRT(1-B273^2/a^2)*b*EXP(d*B273)</f>
        <v>331.09612509746847</v>
      </c>
      <c r="D273" s="10">
        <f t="shared" si="276"/>
        <v>-331.09612509746847</v>
      </c>
      <c r="E273" s="10">
        <f t="shared" si="278"/>
        <v>2030.661780692544</v>
      </c>
      <c r="F273" s="10"/>
      <c r="G273" s="11"/>
      <c r="H273" s="11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</row>
    <row r="274" spans="1:28" s="12" customFormat="1" x14ac:dyDescent="0.25">
      <c r="A274" s="10">
        <f t="shared" si="274"/>
        <v>1481.3094471027518</v>
      </c>
      <c r="B274" s="10">
        <f t="shared" si="272"/>
        <v>-1453.09316287198</v>
      </c>
      <c r="C274" s="15">
        <f t="shared" ref="C274" si="283">SQRT(1-B274^2/a^2)*b*EXP(d*B274)</f>
        <v>330.88251110171313</v>
      </c>
      <c r="D274" s="10">
        <f t="shared" si="276"/>
        <v>-330.88251110171313</v>
      </c>
      <c r="E274" s="10">
        <f t="shared" si="278"/>
        <v>2029.3599793846738</v>
      </c>
      <c r="F274" s="10"/>
      <c r="G274" s="11"/>
      <c r="H274" s="11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</row>
    <row r="275" spans="1:28" s="12" customFormat="1" x14ac:dyDescent="0.25">
      <c r="A275" s="10">
        <f t="shared" si="274"/>
        <v>1487.4406418828023</v>
      </c>
      <c r="B275" s="10">
        <f t="shared" si="272"/>
        <v>-1446.9619680919295</v>
      </c>
      <c r="C275" s="15">
        <f t="shared" ref="C275" si="284">SQRT(1-B275^2/a^2)*b*EXP(d*B275)</f>
        <v>330.66634023052688</v>
      </c>
      <c r="D275" s="10">
        <f t="shared" si="276"/>
        <v>-330.66634023052688</v>
      </c>
      <c r="E275" s="10">
        <f t="shared" si="278"/>
        <v>2028.0424320183051</v>
      </c>
      <c r="F275" s="10"/>
      <c r="G275" s="11"/>
      <c r="H275" s="11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</row>
    <row r="276" spans="1:28" s="12" customFormat="1" x14ac:dyDescent="0.25">
      <c r="A276" s="10">
        <f t="shared" si="274"/>
        <v>1493.5718366628528</v>
      </c>
      <c r="B276" s="10">
        <f t="shared" si="272"/>
        <v>-1440.8307733118791</v>
      </c>
      <c r="C276" s="15">
        <f t="shared" ref="C276" si="285">SQRT(1-B276^2/a^2)*b*EXP(d*B276)</f>
        <v>330.44763491147995</v>
      </c>
      <c r="D276" s="10">
        <f t="shared" si="276"/>
        <v>-330.44763491147995</v>
      </c>
      <c r="E276" s="10">
        <f t="shared" si="278"/>
        <v>2026.7092767045424</v>
      </c>
      <c r="F276" s="10"/>
      <c r="G276" s="11"/>
      <c r="H276" s="11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</row>
    <row r="277" spans="1:28" s="12" customFormat="1" x14ac:dyDescent="0.25">
      <c r="A277" s="10">
        <f t="shared" si="274"/>
        <v>1499.7030314429032</v>
      </c>
      <c r="B277" s="10">
        <f t="shared" si="272"/>
        <v>-1434.6995785318286</v>
      </c>
      <c r="C277" s="15">
        <f t="shared" ref="C277" si="286">SQRT(1-B277^2/a^2)*b*EXP(d*B277)</f>
        <v>330.22641737760119</v>
      </c>
      <c r="D277" s="10">
        <f t="shared" si="276"/>
        <v>-330.22641737760119</v>
      </c>
      <c r="E277" s="10">
        <f t="shared" si="278"/>
        <v>2025.3606503548008</v>
      </c>
      <c r="F277" s="10"/>
      <c r="G277" s="11"/>
      <c r="H277" s="11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</row>
    <row r="278" spans="1:28" s="12" customFormat="1" x14ac:dyDescent="0.25">
      <c r="A278" s="10">
        <f t="shared" si="274"/>
        <v>1505.8342262229537</v>
      </c>
      <c r="B278" s="10">
        <f t="shared" si="272"/>
        <v>-1428.5683837517781</v>
      </c>
      <c r="C278" s="15">
        <f t="shared" ref="C278" si="287">SQRT(1-B278^2/a^2)*b*EXP(d*B278)</f>
        <v>330.00270966959891</v>
      </c>
      <c r="D278" s="10">
        <f t="shared" si="276"/>
        <v>-330.00270966959891</v>
      </c>
      <c r="E278" s="10">
        <f t="shared" si="278"/>
        <v>2023.996688694534</v>
      </c>
      <c r="F278" s="10"/>
      <c r="G278" s="11"/>
      <c r="H278" s="11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</row>
    <row r="279" spans="1:28" s="12" customFormat="1" x14ac:dyDescent="0.25">
      <c r="A279" s="10">
        <f t="shared" si="274"/>
        <v>1511.9654210030042</v>
      </c>
      <c r="B279" s="10">
        <f t="shared" si="272"/>
        <v>-1422.4371889717277</v>
      </c>
      <c r="C279" s="15">
        <f t="shared" ref="C279" si="288">SQRT(1-B279^2/a^2)*b*EXP(d*B279)</f>
        <v>329.77653363804762</v>
      </c>
      <c r="D279" s="10">
        <f t="shared" si="276"/>
        <v>-329.77653363804762</v>
      </c>
      <c r="E279" s="10">
        <f t="shared" si="278"/>
        <v>2022.6175262767438</v>
      </c>
      <c r="F279" s="10"/>
      <c r="G279" s="11"/>
      <c r="H279" s="11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</row>
    <row r="280" spans="1:28" s="12" customFormat="1" x14ac:dyDescent="0.25">
      <c r="A280" s="10">
        <f t="shared" si="274"/>
        <v>1518.0966157830546</v>
      </c>
      <c r="B280" s="10">
        <f t="shared" si="272"/>
        <v>-1416.3059941916772</v>
      </c>
      <c r="C280" s="15">
        <f t="shared" ref="C280" si="289">SQRT(1-B280^2/a^2)*b*EXP(d*B280)</f>
        <v>329.54791094554139</v>
      </c>
      <c r="D280" s="10">
        <f t="shared" si="276"/>
        <v>-329.54791094554139</v>
      </c>
      <c r="E280" s="10">
        <f t="shared" si="278"/>
        <v>2021.2232964952859</v>
      </c>
      <c r="F280" s="10"/>
      <c r="G280" s="11"/>
      <c r="H280" s="11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</row>
    <row r="281" spans="1:28" s="12" customFormat="1" x14ac:dyDescent="0.25">
      <c r="A281" s="10">
        <f t="shared" si="274"/>
        <v>1524.2278105631051</v>
      </c>
      <c r="B281" s="10">
        <f t="shared" si="272"/>
        <v>-1410.1747994116267</v>
      </c>
      <c r="C281" s="15">
        <f t="shared" ref="C281" si="290">SQRT(1-B281^2/a^2)*b*EXP(d*B281)</f>
        <v>329.31686306881409</v>
      </c>
      <c r="D281" s="10">
        <f t="shared" si="276"/>
        <v>-329.31686306881409</v>
      </c>
      <c r="E281" s="10">
        <f t="shared" si="278"/>
        <v>2019.8141315979724</v>
      </c>
      <c r="F281" s="10"/>
      <c r="G281" s="11"/>
      <c r="H281" s="11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</row>
    <row r="282" spans="1:28" s="12" customFormat="1" x14ac:dyDescent="0.25">
      <c r="A282" s="10">
        <f t="shared" si="274"/>
        <v>1530.3590053431556</v>
      </c>
      <c r="B282" s="10">
        <f t="shared" si="272"/>
        <v>-1404.0436046315763</v>
      </c>
      <c r="C282" s="15">
        <f t="shared" ref="C282" si="291">SQRT(1-B282^2/a^2)*b*EXP(d*B282)</f>
        <v>329.08341130082698</v>
      </c>
      <c r="D282" s="10">
        <f t="shared" si="276"/>
        <v>-329.08341130082698</v>
      </c>
      <c r="E282" s="10">
        <f t="shared" si="278"/>
        <v>2018.3901626994682</v>
      </c>
      <c r="F282" s="10"/>
      <c r="G282" s="11"/>
      <c r="H282" s="11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</row>
    <row r="283" spans="1:28" s="12" customFormat="1" x14ac:dyDescent="0.25">
      <c r="A283" s="10">
        <f t="shared" si="274"/>
        <v>1536.490200123206</v>
      </c>
      <c r="B283" s="10">
        <f t="shared" si="272"/>
        <v>-1397.9124098515258</v>
      </c>
      <c r="C283" s="15">
        <f t="shared" ref="C283" si="292">SQRT(1-B283^2/a^2)*b*EXP(d*B283)</f>
        <v>328.84757675282532</v>
      </c>
      <c r="D283" s="10">
        <f t="shared" si="276"/>
        <v>-328.84757675282532</v>
      </c>
      <c r="E283" s="10">
        <f t="shared" si="278"/>
        <v>2016.9515197939986</v>
      </c>
      <c r="F283" s="10"/>
      <c r="G283" s="11"/>
      <c r="H283" s="11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</row>
    <row r="284" spans="1:28" s="12" customFormat="1" x14ac:dyDescent="0.25">
      <c r="A284" s="10">
        <f t="shared" si="274"/>
        <v>1542.6213949032565</v>
      </c>
      <c r="B284" s="10">
        <f t="shared" si="272"/>
        <v>-1391.7812150714753</v>
      </c>
      <c r="C284" s="15">
        <f t="shared" ref="C284" si="293">SQRT(1-B284^2/a^2)*b*EXP(d*B284)</f>
        <v>328.60938035636354</v>
      </c>
      <c r="D284" s="10">
        <f t="shared" si="276"/>
        <v>-328.60938035636354</v>
      </c>
      <c r="E284" s="10">
        <f t="shared" si="278"/>
        <v>2015.49833176786</v>
      </c>
      <c r="F284" s="10"/>
      <c r="G284" s="11"/>
      <c r="H284" s="11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</row>
    <row r="285" spans="1:28" s="12" customFormat="1" x14ac:dyDescent="0.25">
      <c r="A285" s="10">
        <f t="shared" si="274"/>
        <v>1548.752589683307</v>
      </c>
      <c r="B285" s="10">
        <f t="shared" si="272"/>
        <v>-1385.6500202914249</v>
      </c>
      <c r="C285" s="15">
        <f t="shared" ref="C285" si="294">SQRT(1-B285^2/a^2)*b*EXP(d*B285)</f>
        <v>328.36884286529931</v>
      </c>
      <c r="D285" s="10">
        <f t="shared" si="276"/>
        <v>-328.36884286529931</v>
      </c>
      <c r="E285" s="10">
        <f t="shared" si="278"/>
        <v>2014.0307264117437</v>
      </c>
      <c r="F285" s="10"/>
      <c r="G285" s="11"/>
      <c r="H285" s="11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</row>
    <row r="286" spans="1:28" s="12" customFormat="1" x14ac:dyDescent="0.25">
      <c r="A286" s="10">
        <f t="shared" si="274"/>
        <v>1554.8837844633574</v>
      </c>
      <c r="B286" s="10">
        <f t="shared" si="272"/>
        <v>-1379.5188255113744</v>
      </c>
      <c r="C286" s="15">
        <f t="shared" ref="C286" si="295">SQRT(1-B286^2/a^2)*b*EXP(d*B286)</f>
        <v>328.12598485775908</v>
      </c>
      <c r="D286" s="10">
        <f t="shared" si="276"/>
        <v>-328.12598485775908</v>
      </c>
      <c r="E286" s="10">
        <f t="shared" si="278"/>
        <v>2012.5488304328721</v>
      </c>
      <c r="F286" s="10"/>
      <c r="G286" s="11"/>
      <c r="H286" s="11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</row>
    <row r="287" spans="1:28" s="12" customFormat="1" x14ac:dyDescent="0.25">
      <c r="A287" s="10">
        <f t="shared" si="274"/>
        <v>1561.0149792434079</v>
      </c>
      <c r="B287" s="10">
        <f t="shared" si="272"/>
        <v>-1373.387630731324</v>
      </c>
      <c r="C287" s="15">
        <f t="shared" ref="C287" si="296">SQRT(1-B287^2/a^2)*b*EXP(d*B287)</f>
        <v>327.88082673807264</v>
      </c>
      <c r="D287" s="10">
        <f t="shared" si="276"/>
        <v>-327.88082673807264</v>
      </c>
      <c r="E287" s="10">
        <f t="shared" si="278"/>
        <v>2011.0527694669561</v>
      </c>
      <c r="F287" s="10"/>
      <c r="G287" s="11"/>
      <c r="H287" s="11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</row>
    <row r="288" spans="1:28" s="12" customFormat="1" x14ac:dyDescent="0.25">
      <c r="A288" s="10">
        <f t="shared" si="274"/>
        <v>1567.1461740234583</v>
      </c>
      <c r="B288" s="10">
        <f t="shared" si="272"/>
        <v>-1367.2564359512735</v>
      </c>
      <c r="C288" s="15">
        <f t="shared" ref="C288" si="297">SQRT(1-B288^2/a^2)*b*EXP(d*B288)</f>
        <v>327.63338873868054</v>
      </c>
      <c r="D288" s="10">
        <f t="shared" si="276"/>
        <v>-327.63338873868054</v>
      </c>
      <c r="E288" s="10">
        <f t="shared" si="278"/>
        <v>2009.542668089972</v>
      </c>
      <c r="F288" s="10"/>
      <c r="G288" s="11"/>
      <c r="H288" s="11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</row>
    <row r="289" spans="1:28" s="12" customFormat="1" x14ac:dyDescent="0.25">
      <c r="A289" s="10">
        <f t="shared" si="274"/>
        <v>1573.2773688035088</v>
      </c>
      <c r="B289" s="10">
        <f t="shared" si="272"/>
        <v>-1361.125241171223</v>
      </c>
      <c r="C289" s="15">
        <f t="shared" ref="C289" si="298">SQRT(1-B289^2/a^2)*b*EXP(d*B289)</f>
        <v>327.38369092201174</v>
      </c>
      <c r="D289" s="10">
        <f t="shared" si="276"/>
        <v>-327.38369092201174</v>
      </c>
      <c r="E289" s="10">
        <f t="shared" si="278"/>
        <v>2008.0186498297678</v>
      </c>
      <c r="F289" s="10"/>
      <c r="G289" s="11"/>
      <c r="H289" s="11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</row>
    <row r="290" spans="1:28" s="12" customFormat="1" x14ac:dyDescent="0.25">
      <c r="A290" s="10">
        <f t="shared" si="274"/>
        <v>1579.4085635835593</v>
      </c>
      <c r="B290" s="10">
        <f t="shared" si="272"/>
        <v>-1354.9940463911726</v>
      </c>
      <c r="C290" s="15">
        <f t="shared" ref="C290" si="299">SQRT(1-B290^2/a^2)*b*EXP(d*B290)</f>
        <v>327.13175318233471</v>
      </c>
      <c r="D290" s="10">
        <f t="shared" si="276"/>
        <v>-327.13175318233471</v>
      </c>
      <c r="E290" s="10">
        <f t="shared" si="278"/>
        <v>2006.48083717749</v>
      </c>
      <c r="F290" s="10"/>
      <c r="G290" s="11"/>
      <c r="H290" s="11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</row>
    <row r="291" spans="1:28" s="12" customFormat="1" x14ac:dyDescent="0.25">
      <c r="A291" s="10">
        <f t="shared" si="274"/>
        <v>1585.5397583636097</v>
      </c>
      <c r="B291" s="10">
        <f t="shared" si="272"/>
        <v>-1348.8628516111221</v>
      </c>
      <c r="C291" s="15">
        <f t="shared" ref="C291" si="300">SQRT(1-B291^2/a^2)*b*EXP(d*B291)</f>
        <v>326.87759524758064</v>
      </c>
      <c r="D291" s="10">
        <f t="shared" si="276"/>
        <v>-326.87759524758064</v>
      </c>
      <c r="E291" s="10">
        <f t="shared" si="278"/>
        <v>2004.9293515988511</v>
      </c>
      <c r="F291" s="10"/>
      <c r="G291" s="11"/>
      <c r="H291" s="11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</row>
    <row r="292" spans="1:28" s="12" customFormat="1" x14ac:dyDescent="0.25">
      <c r="A292" s="10">
        <f t="shared" si="274"/>
        <v>1591.6709531436602</v>
      </c>
      <c r="B292" s="10">
        <f t="shared" si="272"/>
        <v>-1342.7316568310716</v>
      </c>
      <c r="C292" s="15">
        <f t="shared" ref="C292" si="301">SQRT(1-B292^2/a^2)*b*EXP(d*B292)</f>
        <v>326.6212366811402</v>
      </c>
      <c r="D292" s="10">
        <f t="shared" si="276"/>
        <v>-326.6212366811402</v>
      </c>
      <c r="E292" s="10">
        <f t="shared" si="278"/>
        <v>2003.3643135452244</v>
      </c>
      <c r="F292" s="10"/>
      <c r="G292" s="11"/>
      <c r="H292" s="11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</row>
    <row r="293" spans="1:28" s="12" customFormat="1" x14ac:dyDescent="0.25">
      <c r="A293" s="10">
        <f t="shared" si="274"/>
        <v>1597.8021479237107</v>
      </c>
      <c r="B293" s="10">
        <f t="shared" si="272"/>
        <v>-1336.6004620510212</v>
      </c>
      <c r="C293" s="15">
        <f t="shared" ref="C293" si="302">SQRT(1-B293^2/a^2)*b*EXP(d*B293)</f>
        <v>326.36269688363421</v>
      </c>
      <c r="D293" s="10">
        <f t="shared" si="276"/>
        <v>-326.36269688363421</v>
      </c>
      <c r="E293" s="10">
        <f t="shared" si="278"/>
        <v>2001.7858424645817</v>
      </c>
      <c r="F293" s="10"/>
      <c r="G293" s="11"/>
      <c r="H293" s="11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</row>
    <row r="294" spans="1:28" s="12" customFormat="1" x14ac:dyDescent="0.25">
      <c r="A294" s="10">
        <f t="shared" si="274"/>
        <v>1603.9333427037611</v>
      </c>
      <c r="B294" s="10">
        <f t="shared" si="272"/>
        <v>-1330.4692672709707</v>
      </c>
      <c r="C294" s="15">
        <f t="shared" ref="C294" si="303">SQRT(1-B294^2/a^2)*b*EXP(d*B294)</f>
        <v>326.10199509465798</v>
      </c>
      <c r="D294" s="10">
        <f t="shared" si="276"/>
        <v>-326.10199509465798</v>
      </c>
      <c r="E294" s="10">
        <f t="shared" si="278"/>
        <v>2000.1940568122695</v>
      </c>
      <c r="F294" s="10"/>
      <c r="G294" s="11"/>
      <c r="H294" s="11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</row>
    <row r="295" spans="1:28" s="12" customFormat="1" x14ac:dyDescent="0.25">
      <c r="A295" s="10">
        <f t="shared" si="274"/>
        <v>1610.0645374838116</v>
      </c>
      <c r="B295" s="10">
        <f t="shared" si="272"/>
        <v>-1324.3380724909202</v>
      </c>
      <c r="C295" s="15">
        <f t="shared" ref="C295" si="304">SQRT(1-B295^2/a^2)*b*EXP(d*B295)</f>
        <v>325.83915039450147</v>
      </c>
      <c r="D295" s="10">
        <f t="shared" si="276"/>
        <v>-325.83915039450147</v>
      </c>
      <c r="E295" s="10">
        <f t="shared" si="278"/>
        <v>1998.5890740616273</v>
      </c>
      <c r="F295" s="10"/>
      <c r="G295" s="11"/>
      <c r="H295" s="11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</row>
    <row r="296" spans="1:28" s="12" customFormat="1" x14ac:dyDescent="0.25">
      <c r="A296" s="10">
        <f t="shared" si="274"/>
        <v>1616.1957322638621</v>
      </c>
      <c r="B296" s="10">
        <f t="shared" si="272"/>
        <v>-1318.2068777108698</v>
      </c>
      <c r="C296" s="15">
        <f t="shared" ref="C296" si="305">SQRT(1-B296^2/a^2)*b*EXP(d*B296)</f>
        <v>325.57418170584378</v>
      </c>
      <c r="D296" s="10">
        <f t="shared" si="276"/>
        <v>-325.57418170584378</v>
      </c>
      <c r="E296" s="10">
        <f t="shared" si="278"/>
        <v>1996.9710107144583</v>
      </c>
      <c r="F296" s="10"/>
      <c r="G296" s="11"/>
      <c r="H296" s="11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</row>
    <row r="297" spans="1:28" s="12" customFormat="1" x14ac:dyDescent="0.25">
      <c r="A297" s="10">
        <f t="shared" si="274"/>
        <v>1622.3269270439125</v>
      </c>
      <c r="B297" s="10">
        <f t="shared" si="272"/>
        <v>-1312.0756829308193</v>
      </c>
      <c r="C297" s="15">
        <f t="shared" ref="C297" si="306">SQRT(1-B297^2/a^2)*b*EXP(d*B297)</f>
        <v>325.30710779542352</v>
      </c>
      <c r="D297" s="10">
        <f t="shared" si="276"/>
        <v>-325.30710779542352</v>
      </c>
      <c r="E297" s="10">
        <f t="shared" si="278"/>
        <v>1995.3399823113423</v>
      </c>
      <c r="F297" s="10"/>
      <c r="G297" s="11"/>
      <c r="H297" s="11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</row>
    <row r="298" spans="1:28" s="12" customFormat="1" x14ac:dyDescent="0.25">
      <c r="A298" s="10">
        <f t="shared" si="274"/>
        <v>1628.458121823963</v>
      </c>
      <c r="B298" s="10">
        <f t="shared" si="272"/>
        <v>-1305.9444881507688</v>
      </c>
      <c r="C298" s="15">
        <f t="shared" ref="C298" si="307">SQRT(1-B298^2/a^2)*b*EXP(d*B298)</f>
        <v>325.03794727568544</v>
      </c>
      <c r="D298" s="10">
        <f t="shared" si="276"/>
        <v>-325.03794727568544</v>
      </c>
      <c r="E298" s="10">
        <f t="shared" si="278"/>
        <v>1993.6961034418075</v>
      </c>
      <c r="F298" s="10"/>
      <c r="G298" s="11"/>
      <c r="H298" s="11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</row>
    <row r="299" spans="1:28" s="12" customFormat="1" x14ac:dyDescent="0.25">
      <c r="A299" s="10">
        <f t="shared" si="274"/>
        <v>1634.5893166040134</v>
      </c>
      <c r="B299" s="10">
        <f t="shared" si="272"/>
        <v>-1299.8132933707184</v>
      </c>
      <c r="C299" s="15">
        <f t="shared" ref="C299" si="308">SQRT(1-B299^2/a^2)*b*EXP(d*B299)</f>
        <v>324.76671860640334</v>
      </c>
      <c r="D299" s="10">
        <f t="shared" si="276"/>
        <v>-324.76671860640334</v>
      </c>
      <c r="E299" s="10">
        <f t="shared" si="278"/>
        <v>1992.0394877543492</v>
      </c>
      <c r="F299" s="10"/>
      <c r="G299" s="11"/>
      <c r="H299" s="11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</row>
    <row r="300" spans="1:28" s="12" customFormat="1" x14ac:dyDescent="0.25">
      <c r="A300" s="10">
        <f t="shared" si="274"/>
        <v>1640.7205113840639</v>
      </c>
      <c r="B300" s="10">
        <f t="shared" si="272"/>
        <v>-1293.6820985906679</v>
      </c>
      <c r="C300" s="15">
        <f t="shared" ref="C300" si="309">SQRT(1-B300^2/a^2)*b*EXP(d*B300)</f>
        <v>324.49344009628049</v>
      </c>
      <c r="D300" s="10">
        <f t="shared" si="276"/>
        <v>-324.49344009628049</v>
      </c>
      <c r="E300" s="10">
        <f t="shared" si="278"/>
        <v>1990.3702479663154</v>
      </c>
      <c r="F300" s="10"/>
      <c r="G300" s="11"/>
      <c r="H300" s="11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</row>
    <row r="301" spans="1:28" s="12" customFormat="1" x14ac:dyDescent="0.25">
      <c r="A301" s="10">
        <f t="shared" si="274"/>
        <v>1646.8517061641144</v>
      </c>
      <c r="B301" s="10">
        <f t="shared" si="272"/>
        <v>-1287.5509038106175</v>
      </c>
      <c r="C301" s="15">
        <f t="shared" ref="C301" si="310">SQRT(1-B301^2/a^2)*b*EXP(d*B301)</f>
        <v>324.21812990452651</v>
      </c>
      <c r="D301" s="10">
        <f t="shared" si="276"/>
        <v>-324.21812990452651</v>
      </c>
      <c r="E301" s="10">
        <f t="shared" si="278"/>
        <v>1988.6884958736446</v>
      </c>
      <c r="F301" s="10"/>
      <c r="G301" s="11"/>
      <c r="H301" s="11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</row>
    <row r="302" spans="1:28" s="12" customFormat="1" x14ac:dyDescent="0.25">
      <c r="A302" s="10">
        <f t="shared" si="274"/>
        <v>1652.9829009441648</v>
      </c>
      <c r="B302" s="10">
        <f t="shared" si="272"/>
        <v>-1281.419709030567</v>
      </c>
      <c r="C302" s="15">
        <f t="shared" ref="C302" si="311">SQRT(1-B302^2/a^2)*b*EXP(d*B302)</f>
        <v>323.94080604241316</v>
      </c>
      <c r="D302" s="10">
        <f t="shared" si="276"/>
        <v>-323.94080604241316</v>
      </c>
      <c r="E302" s="10">
        <f t="shared" si="278"/>
        <v>1986.9943423604698</v>
      </c>
      <c r="F302" s="10"/>
      <c r="G302" s="11"/>
      <c r="H302" s="11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</row>
    <row r="303" spans="1:28" s="12" customFormat="1" x14ac:dyDescent="0.25">
      <c r="A303" s="10">
        <f t="shared" si="274"/>
        <v>1659.1140957242153</v>
      </c>
      <c r="B303" s="10">
        <f t="shared" si="272"/>
        <v>-1275.2885142505165</v>
      </c>
      <c r="C303" s="15">
        <f t="shared" ref="C303" si="312">SQRT(1-B303^2/a^2)*b*EXP(d*B303)</f>
        <v>323.6614863748074</v>
      </c>
      <c r="D303" s="10">
        <f t="shared" si="276"/>
        <v>-323.6614863748074</v>
      </c>
      <c r="E303" s="10">
        <f t="shared" si="278"/>
        <v>1985.2878974085882</v>
      </c>
      <c r="F303" s="10"/>
      <c r="G303" s="11"/>
      <c r="H303" s="11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</row>
    <row r="304" spans="1:28" s="12" customFormat="1" x14ac:dyDescent="0.25">
      <c r="A304" s="10">
        <f t="shared" si="274"/>
        <v>1665.2452905042658</v>
      </c>
      <c r="B304" s="10">
        <f t="shared" si="272"/>
        <v>-1269.1573194704661</v>
      </c>
      <c r="C304" s="15">
        <f t="shared" ref="C304" si="313">SQRT(1-B304^2/a^2)*b*EXP(d*B304)</f>
        <v>323.38018862168303</v>
      </c>
      <c r="D304" s="10">
        <f t="shared" si="276"/>
        <v>-323.38018862168303</v>
      </c>
      <c r="E304" s="10">
        <f t="shared" si="278"/>
        <v>1983.5692701067956</v>
      </c>
      <c r="F304" s="10"/>
      <c r="G304" s="11"/>
      <c r="H304" s="11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</row>
    <row r="305" spans="1:28" s="12" customFormat="1" x14ac:dyDescent="0.25">
      <c r="A305" s="10">
        <f t="shared" si="274"/>
        <v>1671.3764852843162</v>
      </c>
      <c r="B305" s="10">
        <f t="shared" si="272"/>
        <v>-1263.0261246904156</v>
      </c>
      <c r="C305" s="15">
        <f t="shared" ref="C305" si="314">SQRT(1-B305^2/a^2)*b*EXP(d*B305)</f>
        <v>323.09693035961232</v>
      </c>
      <c r="D305" s="10">
        <f t="shared" si="276"/>
        <v>-323.09693035961232</v>
      </c>
      <c r="E305" s="10">
        <f t="shared" si="278"/>
        <v>1981.8385686600905</v>
      </c>
      <c r="F305" s="10"/>
      <c r="G305" s="11"/>
      <c r="H305" s="11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</row>
    <row r="306" spans="1:28" s="12" customFormat="1" x14ac:dyDescent="0.25">
      <c r="A306" s="10">
        <f t="shared" si="274"/>
        <v>1677.5076800643667</v>
      </c>
      <c r="B306" s="10">
        <f t="shared" si="272"/>
        <v>-1256.8949299103651</v>
      </c>
      <c r="C306" s="15">
        <f t="shared" ref="C306" si="315">SQRT(1-B306^2/a^2)*b*EXP(d*B306)</f>
        <v>322.81172902323533</v>
      </c>
      <c r="D306" s="10">
        <f t="shared" si="276"/>
        <v>-322.81172902323533</v>
      </c>
      <c r="E306" s="10">
        <f t="shared" si="278"/>
        <v>1980.0959003987543</v>
      </c>
      <c r="F306" s="10"/>
      <c r="G306" s="11"/>
      <c r="H306" s="11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</row>
    <row r="307" spans="1:28" s="12" customFormat="1" x14ac:dyDescent="0.25">
      <c r="A307" s="10">
        <f t="shared" si="274"/>
        <v>1683.6388748444172</v>
      </c>
      <c r="B307" s="10">
        <f t="shared" si="272"/>
        <v>-1250.7637351303147</v>
      </c>
      <c r="C307" s="15">
        <f t="shared" ref="C307" si="316">SQRT(1-B307^2/a^2)*b*EXP(d*B307)</f>
        <v>322.52460190671064</v>
      </c>
      <c r="D307" s="10">
        <f t="shared" si="276"/>
        <v>-322.52460190671064</v>
      </c>
      <c r="E307" s="10">
        <f t="shared" si="278"/>
        <v>1978.3413717873016</v>
      </c>
      <c r="F307" s="10"/>
      <c r="G307" s="11"/>
      <c r="H307" s="11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</row>
    <row r="308" spans="1:28" s="12" customFormat="1" x14ac:dyDescent="0.25">
      <c r="A308" s="10">
        <f t="shared" si="274"/>
        <v>1689.7700696244676</v>
      </c>
      <c r="B308" s="10">
        <f t="shared" si="272"/>
        <v>-1244.6325403502642</v>
      </c>
      <c r="C308" s="15">
        <f t="shared" ref="C308" si="317">SQRT(1-B308^2/a^2)*b*EXP(d*B308)</f>
        <v>322.23556616514452</v>
      </c>
      <c r="D308" s="10">
        <f t="shared" si="276"/>
        <v>-322.23556616514452</v>
      </c>
      <c r="E308" s="10">
        <f t="shared" si="278"/>
        <v>1976.575088433309</v>
      </c>
      <c r="F308" s="10"/>
      <c r="G308" s="11"/>
      <c r="H308" s="11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</row>
    <row r="309" spans="1:28" s="12" customFormat="1" x14ac:dyDescent="0.25">
      <c r="A309" s="10">
        <f t="shared" si="274"/>
        <v>1695.9012644045181</v>
      </c>
      <c r="B309" s="10">
        <f t="shared" si="272"/>
        <v>-1238.5013455702137</v>
      </c>
      <c r="C309" s="15">
        <f t="shared" ref="C309" si="318">SQRT(1-B309^2/a^2)*b*EXP(d*B309)</f>
        <v>321.94463881600177</v>
      </c>
      <c r="D309" s="10">
        <f t="shared" si="276"/>
        <v>-321.94463881600177</v>
      </c>
      <c r="E309" s="10">
        <f t="shared" si="278"/>
        <v>1974.7971550961211</v>
      </c>
      <c r="F309" s="10"/>
      <c r="G309" s="11"/>
      <c r="H309" s="11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</row>
    <row r="310" spans="1:28" s="12" customFormat="1" x14ac:dyDescent="0.25">
      <c r="A310" s="10">
        <f t="shared" si="274"/>
        <v>1702.0324591845686</v>
      </c>
      <c r="B310" s="10">
        <f t="shared" si="272"/>
        <v>-1232.3701507901633</v>
      </c>
      <c r="C310" s="15">
        <f t="shared" ref="C310" si="319">SQRT(1-B310^2/a^2)*b*EXP(d*B310)</f>
        <v>321.65183674049621</v>
      </c>
      <c r="D310" s="10">
        <f t="shared" si="276"/>
        <v>-321.65183674049621</v>
      </c>
      <c r="E310" s="10">
        <f t="shared" si="278"/>
        <v>1973.0076756954384</v>
      </c>
      <c r="F310" s="10"/>
      <c r="G310" s="11"/>
      <c r="H310" s="11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</row>
    <row r="311" spans="1:28" s="12" customFormat="1" x14ac:dyDescent="0.25">
      <c r="A311" s="10">
        <f t="shared" si="274"/>
        <v>1708.163653964619</v>
      </c>
      <c r="B311" s="10">
        <f t="shared" si="272"/>
        <v>-1226.2389560101128</v>
      </c>
      <c r="C311" s="15">
        <f t="shared" ref="C311" si="320">SQRT(1-B311^2/a^2)*b*EXP(d*B311)</f>
        <v>321.35717668496329</v>
      </c>
      <c r="D311" s="10">
        <f t="shared" si="276"/>
        <v>-321.35717668496329</v>
      </c>
      <c r="E311" s="10">
        <f t="shared" si="278"/>
        <v>1971.2067533197878</v>
      </c>
      <c r="F311" s="10"/>
      <c r="G311" s="11"/>
      <c r="H311" s="11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</row>
    <row r="312" spans="1:28" s="12" customFormat="1" x14ac:dyDescent="0.25">
      <c r="A312" s="10">
        <f t="shared" si="274"/>
        <v>1714.2948487446695</v>
      </c>
      <c r="B312" s="10">
        <f t="shared" si="272"/>
        <v>-1220.1077612300624</v>
      </c>
      <c r="C312" s="15">
        <f t="shared" ref="C312" si="321">SQRT(1-B312^2/a^2)*b*EXP(d*B312)</f>
        <v>321.06067526221324</v>
      </c>
      <c r="D312" s="10">
        <f t="shared" si="276"/>
        <v>-321.06067526221324</v>
      </c>
      <c r="E312" s="10">
        <f t="shared" si="278"/>
        <v>1969.3944902348805</v>
      </c>
      <c r="F312" s="10"/>
      <c r="G312" s="11"/>
      <c r="H312" s="11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</row>
    <row r="313" spans="1:28" s="12" customFormat="1" x14ac:dyDescent="0.25">
      <c r="A313" s="10">
        <f t="shared" si="274"/>
        <v>1720.4260435247199</v>
      </c>
      <c r="B313" s="10">
        <f t="shared" si="272"/>
        <v>-1213.9765664500119</v>
      </c>
      <c r="C313" s="15">
        <f t="shared" ref="C313" si="322">SQRT(1-B313^2/a^2)*b*EXP(d*B313)</f>
        <v>320.76234895286615</v>
      </c>
      <c r="D313" s="10">
        <f t="shared" si="276"/>
        <v>-320.76234895286615</v>
      </c>
      <c r="E313" s="10">
        <f t="shared" si="278"/>
        <v>1967.5709878918487</v>
      </c>
      <c r="F313" s="10"/>
      <c r="G313" s="11"/>
      <c r="H313" s="11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</row>
    <row r="314" spans="1:28" s="12" customFormat="1" x14ac:dyDescent="0.25">
      <c r="A314" s="10">
        <f t="shared" si="274"/>
        <v>1726.5572383047704</v>
      </c>
      <c r="B314" s="10">
        <f t="shared" si="272"/>
        <v>-1207.8453716699614</v>
      </c>
      <c r="C314" s="15">
        <f t="shared" ref="C314" si="323">SQRT(1-B314^2/a^2)*b*EXP(d*B314)</f>
        <v>320.46221410666914</v>
      </c>
      <c r="D314" s="10">
        <f t="shared" si="276"/>
        <v>-320.46221410666914</v>
      </c>
      <c r="E314" s="10">
        <f t="shared" si="278"/>
        <v>1965.7363469353811</v>
      </c>
      <c r="F314" s="10"/>
      <c r="G314" s="11"/>
      <c r="H314" s="11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</row>
    <row r="315" spans="1:28" s="12" customFormat="1" x14ac:dyDescent="0.25">
      <c r="A315" s="10">
        <f t="shared" si="274"/>
        <v>1732.6884330848209</v>
      </c>
      <c r="B315" s="10">
        <f t="shared" si="272"/>
        <v>-1201.714176889911</v>
      </c>
      <c r="C315" s="15">
        <f t="shared" ref="C315" si="324">SQRT(1-B315^2/a^2)*b*EXP(d*B315)</f>
        <v>320.16028694379617</v>
      </c>
      <c r="D315" s="10">
        <f t="shared" si="276"/>
        <v>-320.16028694379617</v>
      </c>
      <c r="E315" s="10">
        <f t="shared" si="278"/>
        <v>1963.890667211743</v>
      </c>
      <c r="F315" s="10"/>
      <c r="G315" s="11"/>
      <c r="H315" s="11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</row>
    <row r="316" spans="1:28" s="12" customFormat="1" x14ac:dyDescent="0.25">
      <c r="A316" s="10">
        <f t="shared" si="274"/>
        <v>1738.8196278648713</v>
      </c>
      <c r="B316" s="10">
        <f t="shared" si="272"/>
        <v>-1195.5829821098605</v>
      </c>
      <c r="C316" s="15">
        <f t="shared" ref="C316" si="325">SQRT(1-B316^2/a^2)*b*EXP(d*B316)</f>
        <v>319.85658355612975</v>
      </c>
      <c r="D316" s="10">
        <f t="shared" si="276"/>
        <v>-319.85658355612975</v>
      </c>
      <c r="E316" s="10">
        <f t="shared" si="278"/>
        <v>1962.0340477766899</v>
      </c>
      <c r="F316" s="10"/>
      <c r="G316" s="11"/>
      <c r="H316" s="11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</row>
    <row r="317" spans="1:28" s="12" customFormat="1" x14ac:dyDescent="0.25">
      <c r="A317" s="10">
        <f t="shared" si="274"/>
        <v>1744.9508226449218</v>
      </c>
      <c r="B317" s="10">
        <f t="shared" si="272"/>
        <v>-1189.45178732981</v>
      </c>
      <c r="C317" s="15">
        <f t="shared" ref="C317" si="326">SQRT(1-B317^2/a^2)*b*EXP(d*B317)</f>
        <v>319.55111990852612</v>
      </c>
      <c r="D317" s="10">
        <f t="shared" si="276"/>
        <v>-319.55111990852612</v>
      </c>
      <c r="E317" s="10">
        <f t="shared" si="278"/>
        <v>1960.1665869032768</v>
      </c>
      <c r="F317" s="10"/>
      <c r="G317" s="11"/>
      <c r="H317" s="11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</row>
    <row r="318" spans="1:28" s="12" customFormat="1" x14ac:dyDescent="0.25">
      <c r="A318" s="10">
        <f t="shared" si="274"/>
        <v>1751.0820174249723</v>
      </c>
      <c r="B318" s="10">
        <f t="shared" si="272"/>
        <v>-1183.3205925497596</v>
      </c>
      <c r="C318" s="15">
        <f t="shared" ref="C318" si="327">SQRT(1-B318^2/a^2)*b*EXP(d*B318)</f>
        <v>319.24391184006356</v>
      </c>
      <c r="D318" s="10">
        <f t="shared" si="276"/>
        <v>-319.24391184006356</v>
      </c>
      <c r="E318" s="10">
        <f t="shared" si="278"/>
        <v>1958.288382089562</v>
      </c>
      <c r="F318" s="10"/>
      <c r="G318" s="11"/>
      <c r="H318" s="11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</row>
    <row r="319" spans="1:28" s="12" customFormat="1" x14ac:dyDescent="0.25">
      <c r="A319" s="10">
        <f t="shared" si="274"/>
        <v>1757.2132122050227</v>
      </c>
      <c r="B319" s="10">
        <f t="shared" si="272"/>
        <v>-1177.1893977697091</v>
      </c>
      <c r="C319" s="15">
        <f t="shared" ref="C319" si="328">SQRT(1-B319^2/a^2)*b*EXP(d*B319)</f>
        <v>318.93497506527399</v>
      </c>
      <c r="D319" s="10">
        <f t="shared" si="276"/>
        <v>-318.93497506527399</v>
      </c>
      <c r="E319" s="10">
        <f t="shared" si="278"/>
        <v>1956.3995300662104</v>
      </c>
      <c r="F319" s="10"/>
      <c r="G319" s="11"/>
      <c r="H319" s="11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</row>
    <row r="320" spans="1:28" s="12" customFormat="1" x14ac:dyDescent="0.25">
      <c r="A320" s="10">
        <f t="shared" si="274"/>
        <v>1763.3444069850732</v>
      </c>
      <c r="B320" s="10">
        <f t="shared" si="272"/>
        <v>-1171.0582029896586</v>
      </c>
      <c r="C320" s="15">
        <f t="shared" ref="C320" si="329">SQRT(1-B320^2/a^2)*b*EXP(d*B320)</f>
        <v>318.62432517535836</v>
      </c>
      <c r="D320" s="10">
        <f t="shared" si="276"/>
        <v>-318.62432517535836</v>
      </c>
      <c r="E320" s="10">
        <f t="shared" si="278"/>
        <v>1954.500126803996</v>
      </c>
      <c r="F320" s="10"/>
      <c r="G320" s="11"/>
      <c r="H320" s="11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</row>
    <row r="321" spans="1:28" s="12" customFormat="1" x14ac:dyDescent="0.25">
      <c r="A321" s="10">
        <f t="shared" si="274"/>
        <v>1769.4756017651237</v>
      </c>
      <c r="B321" s="10">
        <f t="shared" si="272"/>
        <v>-1164.9270082096082</v>
      </c>
      <c r="C321" s="15">
        <f t="shared" ref="C321" si="330">SQRT(1-B321^2/a^2)*b*EXP(d*B321)</f>
        <v>318.31197763938633</v>
      </c>
      <c r="D321" s="10">
        <f t="shared" si="276"/>
        <v>-318.31197763938633</v>
      </c>
      <c r="E321" s="10">
        <f t="shared" si="278"/>
        <v>1952.5902675212023</v>
      </c>
      <c r="F321" s="10"/>
      <c r="G321" s="11"/>
      <c r="H321" s="11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</row>
    <row r="322" spans="1:28" s="12" customFormat="1" x14ac:dyDescent="0.25">
      <c r="A322" s="10">
        <f t="shared" si="274"/>
        <v>1775.6067965451741</v>
      </c>
      <c r="B322" s="10">
        <f t="shared" si="272"/>
        <v>-1158.7958134295577</v>
      </c>
      <c r="C322" s="15">
        <f t="shared" ref="C322" si="331">SQRT(1-B322^2/a^2)*b*EXP(d*B322)</f>
        <v>317.99794780548012</v>
      </c>
      <c r="D322" s="10">
        <f t="shared" si="276"/>
        <v>-317.99794780548012</v>
      </c>
      <c r="E322" s="10">
        <f t="shared" si="278"/>
        <v>1950.6700466909324</v>
      </c>
      <c r="F322" s="10"/>
      <c r="G322" s="11"/>
      <c r="H322" s="11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</row>
    <row r="323" spans="1:28" s="12" customFormat="1" x14ac:dyDescent="0.25">
      <c r="A323" s="10">
        <f t="shared" si="274"/>
        <v>1781.7379913252246</v>
      </c>
      <c r="B323" s="10">
        <f t="shared" si="272"/>
        <v>-1152.6646186495072</v>
      </c>
      <c r="C323" s="15">
        <f t="shared" ref="C323" si="332">SQRT(1-B323^2/a^2)*b*EXP(d*B323)</f>
        <v>317.68225090198274</v>
      </c>
      <c r="D323" s="10">
        <f t="shared" si="276"/>
        <v>-317.68225090198274</v>
      </c>
      <c r="E323" s="10">
        <f t="shared" si="278"/>
        <v>1948.7395580483189</v>
      </c>
      <c r="F323" s="10"/>
      <c r="G323" s="11"/>
      <c r="H323" s="11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</row>
    <row r="324" spans="1:28" s="12" customFormat="1" x14ac:dyDescent="0.25">
      <c r="A324" s="10">
        <f t="shared" si="274"/>
        <v>1787.869186105275</v>
      </c>
      <c r="B324" s="10">
        <f t="shared" si="272"/>
        <v>-1146.5334238694568</v>
      </c>
      <c r="C324" s="15">
        <f t="shared" ref="C324" si="333">SQRT(1-B324^2/a^2)*b*EXP(d*B324)</f>
        <v>317.36490203861104</v>
      </c>
      <c r="D324" s="10">
        <f t="shared" si="276"/>
        <v>-317.36490203861104</v>
      </c>
      <c r="E324" s="10">
        <f t="shared" si="278"/>
        <v>1946.7988945976388</v>
      </c>
      <c r="F324" s="10"/>
      <c r="G324" s="11"/>
      <c r="H324" s="11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</row>
    <row r="325" spans="1:28" s="12" customFormat="1" x14ac:dyDescent="0.25">
      <c r="A325" s="10">
        <f t="shared" si="274"/>
        <v>1794.0003808853255</v>
      </c>
      <c r="B325" s="10">
        <f t="shared" si="272"/>
        <v>-1140.4022290894063</v>
      </c>
      <c r="C325" s="15">
        <f t="shared" ref="C325" si="334">SQRT(1-B325^2/a^2)*b*EXP(d*B325)</f>
        <v>317.04591620759447</v>
      </c>
      <c r="D325" s="10">
        <f t="shared" si="276"/>
        <v>-317.04591620759447</v>
      </c>
      <c r="E325" s="10">
        <f t="shared" si="278"/>
        <v>1944.8481486193396</v>
      </c>
      <c r="F325" s="10"/>
      <c r="G325" s="11"/>
      <c r="H325" s="11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</row>
    <row r="326" spans="1:28" s="12" customFormat="1" x14ac:dyDescent="0.25">
      <c r="A326" s="10">
        <f t="shared" si="274"/>
        <v>1800.131575665376</v>
      </c>
      <c r="B326" s="10">
        <f t="shared" si="272"/>
        <v>-1134.2710343093559</v>
      </c>
      <c r="C326" s="15">
        <f t="shared" ref="C326" si="335">SQRT(1-B326^2/a^2)*b*EXP(d*B326)</f>
        <v>316.7253082847979</v>
      </c>
      <c r="D326" s="10">
        <f t="shared" si="276"/>
        <v>-316.7253082847979</v>
      </c>
      <c r="E326" s="10">
        <f t="shared" si="278"/>
        <v>1942.8874116769732</v>
      </c>
      <c r="F326" s="10"/>
      <c r="G326" s="11"/>
      <c r="H326" s="11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</row>
    <row r="327" spans="1:28" s="12" customFormat="1" x14ac:dyDescent="0.25">
      <c r="A327" s="10">
        <f t="shared" si="274"/>
        <v>1806.2627704454264</v>
      </c>
      <c r="B327" s="10">
        <f t="shared" si="272"/>
        <v>-1128.1398395293054</v>
      </c>
      <c r="C327" s="15">
        <f t="shared" ref="C327" si="336">SQRT(1-B327^2/a^2)*b*EXP(d*B327)</f>
        <v>316.40309303083166</v>
      </c>
      <c r="D327" s="10">
        <f t="shared" si="276"/>
        <v>-316.40309303083166</v>
      </c>
      <c r="E327" s="10">
        <f t="shared" si="278"/>
        <v>1940.9167746240419</v>
      </c>
      <c r="F327" s="10"/>
      <c r="G327" s="11"/>
      <c r="H327" s="11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</row>
    <row r="328" spans="1:28" s="12" customFormat="1" x14ac:dyDescent="0.25">
      <c r="A328" s="10">
        <f t="shared" si="274"/>
        <v>1812.3939652254769</v>
      </c>
      <c r="B328" s="10">
        <f t="shared" si="272"/>
        <v>-1122.0086447492549</v>
      </c>
      <c r="C328" s="15">
        <f t="shared" ref="C328" si="337">SQRT(1-B328^2/a^2)*b*EXP(d*B328)</f>
        <v>316.07928509214537</v>
      </c>
      <c r="D328" s="10">
        <f t="shared" si="276"/>
        <v>-316.07928509214537</v>
      </c>
      <c r="E328" s="10">
        <f t="shared" si="278"/>
        <v>1938.9363276107504</v>
      </c>
      <c r="F328" s="10"/>
      <c r="G328" s="11"/>
      <c r="H328" s="11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</row>
    <row r="329" spans="1:28" s="12" customFormat="1" x14ac:dyDescent="0.25">
      <c r="A329" s="10">
        <f t="shared" si="274"/>
        <v>1818.5251600055274</v>
      </c>
      <c r="B329" s="10">
        <f t="shared" si="272"/>
        <v>-1115.8774499692045</v>
      </c>
      <c r="C329" s="15">
        <f t="shared" ref="C329" si="338">SQRT(1-B329^2/a^2)*b*EXP(d*B329)</f>
        <v>315.75389900210985</v>
      </c>
      <c r="D329" s="10">
        <f t="shared" si="276"/>
        <v>-315.75389900210985</v>
      </c>
      <c r="E329" s="10">
        <f t="shared" si="278"/>
        <v>1936.9461600906807</v>
      </c>
      <c r="F329" s="10"/>
      <c r="G329" s="11"/>
      <c r="H329" s="11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</row>
    <row r="330" spans="1:28" s="12" customFormat="1" x14ac:dyDescent="0.25">
      <c r="A330" s="10">
        <f t="shared" si="274"/>
        <v>1824.6563547855778</v>
      </c>
      <c r="B330" s="10">
        <f t="shared" si="272"/>
        <v>-1109.746255189154</v>
      </c>
      <c r="C330" s="15">
        <f t="shared" ref="C330" si="339">SQRT(1-B330^2/a^2)*b*EXP(d*B330)</f>
        <v>315.42694918208355</v>
      </c>
      <c r="D330" s="10">
        <f t="shared" si="276"/>
        <v>-315.42694918208355</v>
      </c>
      <c r="E330" s="10">
        <f t="shared" si="278"/>
        <v>1934.9463608273752</v>
      </c>
      <c r="F330" s="10"/>
      <c r="G330" s="11"/>
      <c r="H330" s="11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</row>
    <row r="331" spans="1:28" s="12" customFormat="1" x14ac:dyDescent="0.25">
      <c r="A331" s="10">
        <f t="shared" si="274"/>
        <v>1830.7875495656283</v>
      </c>
      <c r="B331" s="10">
        <f t="shared" ref="B331:B394" si="340">A331-L+N/2</f>
        <v>-1103.6150604091035</v>
      </c>
      <c r="C331" s="15">
        <f t="shared" ref="C331" si="341">SQRT(1-B331^2/a^2)*b*EXP(d*B331)</f>
        <v>315.09844994246663</v>
      </c>
      <c r="D331" s="10">
        <f t="shared" si="276"/>
        <v>-315.09844994246663</v>
      </c>
      <c r="E331" s="10">
        <f t="shared" si="278"/>
        <v>1932.9370179008388</v>
      </c>
      <c r="F331" s="10"/>
      <c r="G331" s="11"/>
      <c r="H331" s="11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</row>
    <row r="332" spans="1:28" s="12" customFormat="1" x14ac:dyDescent="0.25">
      <c r="A332" s="10">
        <f t="shared" ref="A332:A395" si="342">A331+a/500</f>
        <v>1836.9187443456788</v>
      </c>
      <c r="B332" s="10">
        <f t="shared" si="340"/>
        <v>-1097.4838656290531</v>
      </c>
      <c r="C332" s="15">
        <f t="shared" ref="C332" si="343">SQRT(1-B332^2/a^2)*b*EXP(d*B332)</f>
        <v>314.76841548374091</v>
      </c>
      <c r="D332" s="10">
        <f t="shared" ref="D332:D395" si="344">-C332</f>
        <v>-314.76841548374091</v>
      </c>
      <c r="E332" s="10">
        <f t="shared" si="278"/>
        <v>1930.9182187139561</v>
      </c>
      <c r="F332" s="10"/>
      <c r="G332" s="11"/>
      <c r="H332" s="11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</row>
    <row r="333" spans="1:28" s="12" customFormat="1" x14ac:dyDescent="0.25">
      <c r="A333" s="10">
        <f t="shared" si="342"/>
        <v>1843.0499391257292</v>
      </c>
      <c r="B333" s="10">
        <f t="shared" si="340"/>
        <v>-1091.3526708490026</v>
      </c>
      <c r="C333" s="15">
        <f t="shared" ref="C333" si="345">SQRT(1-B333^2/a^2)*b*EXP(d*B333)</f>
        <v>314.43685989749724</v>
      </c>
      <c r="D333" s="10">
        <f t="shared" si="344"/>
        <v>-314.43685989749724</v>
      </c>
      <c r="E333" s="10">
        <f t="shared" ref="E333:E396" si="346">ABS((A332-A333)*(C332+C333)/2)</f>
        <v>1928.890049998831</v>
      </c>
      <c r="F333" s="10"/>
      <c r="G333" s="11"/>
      <c r="H333" s="11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</row>
    <row r="334" spans="1:28" s="12" customFormat="1" x14ac:dyDescent="0.25">
      <c r="A334" s="10">
        <f t="shared" si="342"/>
        <v>1849.1811339057797</v>
      </c>
      <c r="B334" s="10">
        <f t="shared" si="340"/>
        <v>-1085.2214760689521</v>
      </c>
      <c r="C334" s="15">
        <f t="shared" ref="C334" si="347">SQRT(1-B334^2/a^2)*b*EXP(d*B334)</f>
        <v>314.10379716745001</v>
      </c>
      <c r="D334" s="10">
        <f t="shared" si="344"/>
        <v>-314.10379716745001</v>
      </c>
      <c r="E334" s="10">
        <f t="shared" si="346"/>
        <v>1926.8525978230466</v>
      </c>
      <c r="F334" s="10"/>
      <c r="G334" s="11"/>
      <c r="H334" s="11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</row>
    <row r="335" spans="1:28" s="12" customFormat="1" x14ac:dyDescent="0.25">
      <c r="A335" s="10">
        <f t="shared" si="342"/>
        <v>1855.3123286858302</v>
      </c>
      <c r="B335" s="10">
        <f t="shared" si="340"/>
        <v>-1079.0902812889017</v>
      </c>
      <c r="C335" s="15">
        <f t="shared" ref="C335" si="348">SQRT(1-B335^2/a^2)*b*EXP(d*B335)</f>
        <v>313.76924117043836</v>
      </c>
      <c r="D335" s="10">
        <f t="shared" si="344"/>
        <v>-313.76924117043836</v>
      </c>
      <c r="E335" s="10">
        <f t="shared" si="346"/>
        <v>1924.805947595843</v>
      </c>
      <c r="F335" s="10"/>
      <c r="G335" s="11"/>
      <c r="H335" s="11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</row>
    <row r="336" spans="1:28" s="12" customFormat="1" x14ac:dyDescent="0.25">
      <c r="A336" s="10">
        <f t="shared" si="342"/>
        <v>1861.4435234658806</v>
      </c>
      <c r="B336" s="10">
        <f t="shared" si="340"/>
        <v>-1072.9590865088512</v>
      </c>
      <c r="C336" s="15">
        <f t="shared" ref="C336" si="349">SQRT(1-B336^2/a^2)*b*EXP(d*B336)</f>
        <v>313.43320567741557</v>
      </c>
      <c r="D336" s="10">
        <f t="shared" si="344"/>
        <v>-313.43320567741557</v>
      </c>
      <c r="E336" s="10">
        <f t="shared" si="346"/>
        <v>1922.7501840742204</v>
      </c>
      <c r="F336" s="10"/>
      <c r="G336" s="11"/>
      <c r="H336" s="11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</row>
    <row r="337" spans="1:28" s="12" customFormat="1" x14ac:dyDescent="0.25">
      <c r="A337" s="10">
        <f t="shared" si="342"/>
        <v>1867.5747182459311</v>
      </c>
      <c r="B337" s="10">
        <f t="shared" si="340"/>
        <v>-1066.8278917288008</v>
      </c>
      <c r="C337" s="15">
        <f t="shared" ref="C337" si="350">SQRT(1-B337^2/a^2)*b*EXP(d*B337)</f>
        <v>313.09570435442555</v>
      </c>
      <c r="D337" s="10">
        <f t="shared" si="344"/>
        <v>-313.09570435442555</v>
      </c>
      <c r="E337" s="10">
        <f t="shared" si="346"/>
        <v>1920.6853913689656</v>
      </c>
      <c r="F337" s="10"/>
      <c r="G337" s="11"/>
      <c r="H337" s="11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</row>
    <row r="338" spans="1:28" s="12" customFormat="1" x14ac:dyDescent="0.25">
      <c r="A338" s="10">
        <f t="shared" si="342"/>
        <v>1873.7059130259815</v>
      </c>
      <c r="B338" s="10">
        <f t="shared" si="340"/>
        <v>-1060.6966969487503</v>
      </c>
      <c r="C338" s="15">
        <f t="shared" ref="C338" si="351">SQRT(1-B338^2/a^2)*b*EXP(d*B338)</f>
        <v>312.75675076356822</v>
      </c>
      <c r="D338" s="10">
        <f t="shared" si="344"/>
        <v>-312.75675076356822</v>
      </c>
      <c r="E338" s="10">
        <f t="shared" si="346"/>
        <v>1918.6116529506053</v>
      </c>
      <c r="F338" s="10"/>
      <c r="G338" s="11"/>
      <c r="H338" s="11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</row>
    <row r="339" spans="1:28" s="12" customFormat="1" x14ac:dyDescent="0.25">
      <c r="A339" s="10">
        <f t="shared" si="342"/>
        <v>1879.837107806032</v>
      </c>
      <c r="B339" s="10">
        <f t="shared" si="340"/>
        <v>-1054.5655021686998</v>
      </c>
      <c r="C339" s="15">
        <f t="shared" ref="C339" si="352">SQRT(1-B339^2/a^2)*b*EXP(d*B339)</f>
        <v>312.41635836395153</v>
      </c>
      <c r="D339" s="10">
        <f t="shared" si="344"/>
        <v>-312.41635836395153</v>
      </c>
      <c r="E339" s="10">
        <f t="shared" si="346"/>
        <v>1916.5290516552841</v>
      </c>
      <c r="F339" s="10"/>
      <c r="G339" s="11"/>
      <c r="H339" s="11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</row>
    <row r="340" spans="1:28" s="12" customFormat="1" x14ac:dyDescent="0.25">
      <c r="A340" s="10">
        <f t="shared" si="342"/>
        <v>1885.9683025860825</v>
      </c>
      <c r="B340" s="10">
        <f t="shared" si="340"/>
        <v>-1048.4343073886494</v>
      </c>
      <c r="C340" s="15">
        <f t="shared" ref="C340" si="353">SQRT(1-B340^2/a^2)*b*EXP(d*B340)</f>
        <v>312.07454051263318</v>
      </c>
      <c r="D340" s="10">
        <f t="shared" si="344"/>
        <v>-312.07454051263318</v>
      </c>
      <c r="E340" s="10">
        <f t="shared" si="346"/>
        <v>1914.437669690569</v>
      </c>
      <c r="F340" s="10"/>
      <c r="G340" s="11"/>
      <c r="H340" s="11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</row>
    <row r="341" spans="1:28" s="12" customFormat="1" x14ac:dyDescent="0.25">
      <c r="A341" s="10">
        <f t="shared" si="342"/>
        <v>1892.0994973661329</v>
      </c>
      <c r="B341" s="10">
        <f t="shared" si="340"/>
        <v>-1042.3031126085989</v>
      </c>
      <c r="C341" s="15">
        <f t="shared" ref="C341" si="354">SQRT(1-B341^2/a^2)*b*EXP(d*B341)</f>
        <v>311.73131046554983</v>
      </c>
      <c r="D341" s="10">
        <f t="shared" si="344"/>
        <v>-311.73131046554983</v>
      </c>
      <c r="E341" s="10">
        <f t="shared" si="346"/>
        <v>1912.3375886411866</v>
      </c>
      <c r="F341" s="10"/>
      <c r="G341" s="11"/>
      <c r="H341" s="11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</row>
    <row r="342" spans="1:28" s="12" customFormat="1" x14ac:dyDescent="0.25">
      <c r="A342" s="10">
        <f t="shared" si="342"/>
        <v>1898.2306921461834</v>
      </c>
      <c r="B342" s="10">
        <f t="shared" si="340"/>
        <v>-1036.1719178285484</v>
      </c>
      <c r="C342" s="15">
        <f t="shared" ref="C342" si="355">SQRT(1-B342^2/a^2)*b*EXP(d*B342)</f>
        <v>311.38668137843524</v>
      </c>
      <c r="D342" s="10">
        <f t="shared" si="344"/>
        <v>-311.38668137843524</v>
      </c>
      <c r="E342" s="10">
        <f t="shared" si="346"/>
        <v>1910.2288894746844</v>
      </c>
      <c r="F342" s="10"/>
      <c r="G342" s="11"/>
      <c r="H342" s="11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</row>
    <row r="343" spans="1:28" s="12" customFormat="1" x14ac:dyDescent="0.25">
      <c r="A343" s="10">
        <f t="shared" si="342"/>
        <v>1904.3618869262339</v>
      </c>
      <c r="B343" s="10">
        <f t="shared" si="340"/>
        <v>-1030.040723048498</v>
      </c>
      <c r="C343" s="15">
        <f t="shared" ref="C343" si="356">SQRT(1-B343^2/a^2)*b*EXP(d*B343)</f>
        <v>311.04066630772769</v>
      </c>
      <c r="D343" s="10">
        <f t="shared" si="344"/>
        <v>-311.04066630772769</v>
      </c>
      <c r="E343" s="10">
        <f t="shared" si="346"/>
        <v>1908.1116525470286</v>
      </c>
      <c r="F343" s="10"/>
      <c r="G343" s="11"/>
      <c r="H343" s="11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</row>
    <row r="344" spans="1:28" s="12" customFormat="1" x14ac:dyDescent="0.25">
      <c r="A344" s="10">
        <f t="shared" si="342"/>
        <v>1910.4930817062843</v>
      </c>
      <c r="B344" s="10">
        <f t="shared" si="340"/>
        <v>-1023.9095282684475</v>
      </c>
      <c r="C344" s="15">
        <f t="shared" ref="C344" si="357">SQRT(1-B344^2/a^2)*b*EXP(d*B344)</f>
        <v>310.69327821146555</v>
      </c>
      <c r="D344" s="10">
        <f t="shared" si="344"/>
        <v>-310.69327821146555</v>
      </c>
      <c r="E344" s="10">
        <f t="shared" si="346"/>
        <v>1905.9859576081315</v>
      </c>
      <c r="F344" s="10"/>
      <c r="G344" s="11"/>
      <c r="H344" s="11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</row>
    <row r="345" spans="1:28" s="12" customFormat="1" x14ac:dyDescent="0.25">
      <c r="A345" s="10">
        <f t="shared" si="342"/>
        <v>1916.6242764863348</v>
      </c>
      <c r="B345" s="10">
        <f t="shared" si="340"/>
        <v>-1017.778333488397</v>
      </c>
      <c r="C345" s="15">
        <f t="shared" ref="C345" si="358">SQRT(1-B345^2/a^2)*b*EXP(d*B345)</f>
        <v>310.3445299501725</v>
      </c>
      <c r="D345" s="10">
        <f t="shared" si="344"/>
        <v>-310.3445299501725</v>
      </c>
      <c r="E345" s="10">
        <f t="shared" si="346"/>
        <v>1903.8518838073082</v>
      </c>
      <c r="F345" s="10"/>
      <c r="G345" s="11"/>
      <c r="H345" s="11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</row>
    <row r="346" spans="1:28" s="12" customFormat="1" x14ac:dyDescent="0.25">
      <c r="A346" s="10">
        <f t="shared" si="342"/>
        <v>1922.7554712663853</v>
      </c>
      <c r="B346" s="10">
        <f t="shared" si="340"/>
        <v>-1011.6471387083466</v>
      </c>
      <c r="C346" s="15">
        <f t="shared" ref="C346" si="359">SQRT(1-B346^2/a^2)*b*EXP(d*B346)</f>
        <v>309.99443428773213</v>
      </c>
      <c r="D346" s="10">
        <f t="shared" si="344"/>
        <v>-309.99443428773213</v>
      </c>
      <c r="E346" s="10">
        <f t="shared" si="346"/>
        <v>1901.7095096986761</v>
      </c>
      <c r="F346" s="10"/>
      <c r="G346" s="11"/>
      <c r="H346" s="11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</row>
    <row r="347" spans="1:28" s="12" customFormat="1" x14ac:dyDescent="0.25">
      <c r="A347" s="10">
        <f t="shared" si="342"/>
        <v>1928.8866660464357</v>
      </c>
      <c r="B347" s="10">
        <f t="shared" si="340"/>
        <v>-1005.5159439282961</v>
      </c>
      <c r="C347" s="15">
        <f t="shared" ref="C347" si="360">SQRT(1-B347^2/a^2)*b*EXP(d*B347)</f>
        <v>309.64300389225184</v>
      </c>
      <c r="D347" s="10">
        <f t="shared" si="344"/>
        <v>-309.64300389225184</v>
      </c>
      <c r="E347" s="10">
        <f t="shared" si="346"/>
        <v>1899.55891324648</v>
      </c>
      <c r="F347" s="10"/>
      <c r="G347" s="11"/>
      <c r="H347" s="11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</row>
    <row r="348" spans="1:28" s="12" customFormat="1" x14ac:dyDescent="0.25">
      <c r="A348" s="10">
        <f t="shared" si="342"/>
        <v>1935.0178608264862</v>
      </c>
      <c r="B348" s="10">
        <f t="shared" si="340"/>
        <v>-999.38474914824565</v>
      </c>
      <c r="C348" s="15">
        <f t="shared" ref="C348" si="361">SQRT(1-B348^2/a^2)*b*EXP(d*B348)</f>
        <v>309.29025133691619</v>
      </c>
      <c r="D348" s="10">
        <f t="shared" si="344"/>
        <v>-309.29025133691619</v>
      </c>
      <c r="E348" s="10">
        <f t="shared" si="346"/>
        <v>1897.4001718303582</v>
      </c>
      <c r="F348" s="10"/>
      <c r="G348" s="11"/>
      <c r="H348" s="11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</row>
    <row r="349" spans="1:28" s="12" customFormat="1" x14ac:dyDescent="0.25">
      <c r="A349" s="10">
        <f t="shared" si="342"/>
        <v>1941.1490556065366</v>
      </c>
      <c r="B349" s="10">
        <f t="shared" si="340"/>
        <v>-993.25355436819518</v>
      </c>
      <c r="C349" s="15">
        <f t="shared" ref="C349" si="362">SQRT(1-B349^2/a^2)*b*EXP(d*B349)</f>
        <v>308.93618910083092</v>
      </c>
      <c r="D349" s="10">
        <f t="shared" si="344"/>
        <v>-308.93618910083092</v>
      </c>
      <c r="E349" s="10">
        <f t="shared" si="346"/>
        <v>1895.2333622505471</v>
      </c>
      <c r="F349" s="10"/>
      <c r="G349" s="11"/>
      <c r="H349" s="11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</row>
    <row r="350" spans="1:28" s="12" customFormat="1" x14ac:dyDescent="0.25">
      <c r="A350" s="10">
        <f t="shared" si="342"/>
        <v>1947.2802503865871</v>
      </c>
      <c r="B350" s="10">
        <f t="shared" si="340"/>
        <v>-987.12235958814472</v>
      </c>
      <c r="C350" s="15">
        <f t="shared" ref="C350" si="363">SQRT(1-B350^2/a^2)*b*EXP(d*B350)</f>
        <v>308.58082956985544</v>
      </c>
      <c r="D350" s="10">
        <f t="shared" si="344"/>
        <v>-308.58082956985544</v>
      </c>
      <c r="E350" s="10">
        <f t="shared" si="346"/>
        <v>1893.0585607330188</v>
      </c>
      <c r="F350" s="10"/>
      <c r="G350" s="11"/>
      <c r="H350" s="11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</row>
    <row r="351" spans="1:28" s="12" customFormat="1" x14ac:dyDescent="0.25">
      <c r="A351" s="10">
        <f t="shared" si="342"/>
        <v>1953.4114451666376</v>
      </c>
      <c r="B351" s="10">
        <f t="shared" si="340"/>
        <v>-980.99116480809425</v>
      </c>
      <c r="C351" s="15">
        <f t="shared" ref="C351" si="364">SQRT(1-B351^2/a^2)*b*EXP(d*B351)</f>
        <v>308.22418503742705</v>
      </c>
      <c r="D351" s="10">
        <f t="shared" si="344"/>
        <v>-308.22418503742705</v>
      </c>
      <c r="E351" s="10">
        <f t="shared" si="346"/>
        <v>1890.8758429345603</v>
      </c>
      <c r="F351" s="10"/>
      <c r="G351" s="11"/>
      <c r="H351" s="11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</row>
    <row r="352" spans="1:28" s="12" customFormat="1" x14ac:dyDescent="0.25">
      <c r="A352" s="10">
        <f t="shared" si="342"/>
        <v>1959.542639946688</v>
      </c>
      <c r="B352" s="10">
        <f t="shared" si="340"/>
        <v>-974.85997002804379</v>
      </c>
      <c r="C352" s="15">
        <f t="shared" ref="C352" si="365">SQRT(1-B352^2/a^2)*b*EXP(d*B352)</f>
        <v>307.86626770537418</v>
      </c>
      <c r="D352" s="10">
        <f t="shared" si="344"/>
        <v>-307.86626770537418</v>
      </c>
      <c r="E352" s="10">
        <f t="shared" si="346"/>
        <v>1888.6852839477951</v>
      </c>
      <c r="F352" s="10"/>
      <c r="G352" s="11"/>
      <c r="H352" s="11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</row>
    <row r="353" spans="1:28" s="12" customFormat="1" x14ac:dyDescent="0.25">
      <c r="A353" s="10">
        <f t="shared" si="342"/>
        <v>1965.6738347267385</v>
      </c>
      <c r="B353" s="10">
        <f t="shared" si="340"/>
        <v>-968.72877524799333</v>
      </c>
      <c r="C353" s="15">
        <f t="shared" ref="C353" si="366">SQRT(1-B353^2/a^2)*b*EXP(d*B353)</f>
        <v>307.50708968472071</v>
      </c>
      <c r="D353" s="10">
        <f t="shared" si="344"/>
        <v>-307.50708968472071</v>
      </c>
      <c r="E353" s="10">
        <f t="shared" si="346"/>
        <v>1886.4869583061395</v>
      </c>
      <c r="F353" s="10"/>
      <c r="G353" s="11"/>
      <c r="H353" s="11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</row>
    <row r="354" spans="1:28" s="12" customFormat="1" x14ac:dyDescent="0.25">
      <c r="A354" s="10">
        <f t="shared" si="342"/>
        <v>1971.805029506789</v>
      </c>
      <c r="B354" s="10">
        <f t="shared" si="340"/>
        <v>-962.59758046794286</v>
      </c>
      <c r="C354" s="15">
        <f t="shared" ref="C354" si="367">SQRT(1-B354^2/a^2)*b*EXP(d*B354)</f>
        <v>307.14666299648053</v>
      </c>
      <c r="D354" s="10">
        <f t="shared" si="344"/>
        <v>-307.14666299648053</v>
      </c>
      <c r="E354" s="10">
        <f t="shared" si="346"/>
        <v>1884.2809399887051</v>
      </c>
      <c r="F354" s="10"/>
      <c r="G354" s="11"/>
      <c r="H354" s="11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</row>
    <row r="355" spans="1:28" s="12" customFormat="1" x14ac:dyDescent="0.25">
      <c r="A355" s="10">
        <f t="shared" si="342"/>
        <v>1977.9362242868394</v>
      </c>
      <c r="B355" s="10">
        <f t="shared" si="340"/>
        <v>-956.4663856878924</v>
      </c>
      <c r="C355" s="15">
        <f t="shared" ref="C355" si="368">SQRT(1-B355^2/a^2)*b*EXP(d*B355)</f>
        <v>306.78499957244304</v>
      </c>
      <c r="D355" s="10">
        <f t="shared" si="344"/>
        <v>-306.78499957244304</v>
      </c>
      <c r="E355" s="10">
        <f t="shared" si="346"/>
        <v>1882.0673024251435</v>
      </c>
      <c r="F355" s="10"/>
      <c r="G355" s="11"/>
      <c r="H355" s="11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</row>
    <row r="356" spans="1:28" s="12" customFormat="1" x14ac:dyDescent="0.25">
      <c r="A356" s="10">
        <f t="shared" si="342"/>
        <v>1984.0674190668899</v>
      </c>
      <c r="B356" s="10">
        <f t="shared" si="340"/>
        <v>-950.33519090784193</v>
      </c>
      <c r="C356" s="15">
        <f t="shared" ref="C356" si="369">SQRT(1-B356^2/a^2)*b*EXP(d*B356)</f>
        <v>306.42211125594906</v>
      </c>
      <c r="D356" s="10">
        <f t="shared" si="344"/>
        <v>-306.42211125594906</v>
      </c>
      <c r="E356" s="10">
        <f t="shared" si="346"/>
        <v>1879.8461185004321</v>
      </c>
      <c r="F356" s="10"/>
      <c r="G356" s="11"/>
      <c r="H356" s="11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</row>
    <row r="357" spans="1:28" s="12" customFormat="1" x14ac:dyDescent="0.25">
      <c r="A357" s="10">
        <f t="shared" si="342"/>
        <v>1990.1986138469404</v>
      </c>
      <c r="B357" s="10">
        <f t="shared" si="340"/>
        <v>-944.20399612779147</v>
      </c>
      <c r="C357" s="15">
        <f t="shared" ref="C357" si="370">SQRT(1-B357^2/a^2)*b*EXP(d*B357)</f>
        <v>306.05800980265815</v>
      </c>
      <c r="D357" s="10">
        <f t="shared" si="344"/>
        <v>-306.05800980265815</v>
      </c>
      <c r="E357" s="10">
        <f t="shared" si="346"/>
        <v>1877.6174605596043</v>
      </c>
      <c r="F357" s="10"/>
      <c r="G357" s="11"/>
      <c r="H357" s="11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</row>
    <row r="358" spans="1:28" s="12" customFormat="1" x14ac:dyDescent="0.25">
      <c r="A358" s="10">
        <f t="shared" si="342"/>
        <v>1996.3298086269908</v>
      </c>
      <c r="B358" s="10">
        <f t="shared" si="340"/>
        <v>-938.07280134774101</v>
      </c>
      <c r="C358" s="15">
        <f t="shared" ref="C358" si="371">SQRT(1-B358^2/a^2)*b*EXP(d*B358)</f>
        <v>305.69270688130689</v>
      </c>
      <c r="D358" s="10">
        <f t="shared" si="344"/>
        <v>-305.69270688130689</v>
      </c>
      <c r="E358" s="10">
        <f t="shared" si="346"/>
        <v>1875.3814004124283</v>
      </c>
      <c r="F358" s="10"/>
      <c r="G358" s="11"/>
      <c r="H358" s="11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</row>
    <row r="359" spans="1:28" s="12" customFormat="1" x14ac:dyDescent="0.25">
      <c r="A359" s="10">
        <f t="shared" si="342"/>
        <v>2002.4610034070413</v>
      </c>
      <c r="B359" s="10">
        <f t="shared" si="340"/>
        <v>-931.94160656769054</v>
      </c>
      <c r="C359" s="15">
        <f t="shared" ref="C359" si="372">SQRT(1-B359^2/a^2)*b*EXP(d*B359)</f>
        <v>305.32621407445794</v>
      </c>
      <c r="D359" s="10">
        <f t="shared" si="344"/>
        <v>-305.32621407445794</v>
      </c>
      <c r="E359" s="10">
        <f t="shared" si="346"/>
        <v>1873.138009338026</v>
      </c>
      <c r="F359" s="10"/>
      <c r="G359" s="11"/>
      <c r="H359" s="11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</row>
    <row r="360" spans="1:28" s="12" customFormat="1" x14ac:dyDescent="0.25">
      <c r="A360" s="10">
        <f t="shared" si="342"/>
        <v>2008.5921981870918</v>
      </c>
      <c r="B360" s="10">
        <f t="shared" si="340"/>
        <v>-925.81041178764008</v>
      </c>
      <c r="C360" s="15">
        <f t="shared" ref="C360" si="373">SQRT(1-B360^2/a^2)*b*EXP(d*B360)</f>
        <v>304.95854287924129</v>
      </c>
      <c r="D360" s="10">
        <f t="shared" si="344"/>
        <v>-304.95854287924129</v>
      </c>
      <c r="E360" s="10">
        <f t="shared" si="346"/>
        <v>1870.8873580894435</v>
      </c>
      <c r="F360" s="10"/>
      <c r="G360" s="11"/>
      <c r="H360" s="11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</row>
    <row r="361" spans="1:28" s="12" customFormat="1" x14ac:dyDescent="0.25">
      <c r="A361" s="10">
        <f t="shared" si="342"/>
        <v>2014.7233929671422</v>
      </c>
      <c r="B361" s="10">
        <f t="shared" si="340"/>
        <v>-919.67921700758961</v>
      </c>
      <c r="C361" s="15">
        <f t="shared" ref="C361" si="374">SQRT(1-B361^2/a^2)*b*EXP(d*B361)</f>
        <v>304.58970470808634</v>
      </c>
      <c r="D361" s="10">
        <f t="shared" si="344"/>
        <v>-304.58970470808634</v>
      </c>
      <c r="E361" s="10">
        <f t="shared" si="346"/>
        <v>1868.6295168981655</v>
      </c>
      <c r="F361" s="10"/>
      <c r="G361" s="11"/>
      <c r="H361" s="11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</row>
    <row r="362" spans="1:28" s="12" customFormat="1" x14ac:dyDescent="0.25">
      <c r="A362" s="10">
        <f t="shared" si="342"/>
        <v>2020.8545877471927</v>
      </c>
      <c r="B362" s="10">
        <f t="shared" si="340"/>
        <v>-913.54802222753915</v>
      </c>
      <c r="C362" s="15">
        <f t="shared" ref="C362" si="375">SQRT(1-B362^2/a^2)*b*EXP(d*B362)</f>
        <v>304.21971088944537</v>
      </c>
      <c r="D362" s="10">
        <f t="shared" si="344"/>
        <v>-304.21971088944537</v>
      </c>
      <c r="E362" s="10">
        <f t="shared" si="346"/>
        <v>1866.3645554785801</v>
      </c>
      <c r="F362" s="10"/>
      <c r="G362" s="11"/>
      <c r="H362" s="11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</row>
    <row r="363" spans="1:28" s="12" customFormat="1" x14ac:dyDescent="0.25">
      <c r="A363" s="10">
        <f t="shared" si="342"/>
        <v>2026.9857825272431</v>
      </c>
      <c r="B363" s="10">
        <f t="shared" si="340"/>
        <v>-907.41682744748869</v>
      </c>
      <c r="C363" s="15">
        <f t="shared" ref="C363" si="376">SQRT(1-B363^2/a^2)*b*EXP(d*B363)</f>
        <v>303.84857266850992</v>
      </c>
      <c r="D363" s="10">
        <f t="shared" si="344"/>
        <v>-303.84857266850992</v>
      </c>
      <c r="E363" s="10">
        <f t="shared" si="346"/>
        <v>1864.0925430323905</v>
      </c>
      <c r="F363" s="10"/>
      <c r="G363" s="11"/>
      <c r="H363" s="11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</row>
    <row r="364" spans="1:28" s="12" customFormat="1" x14ac:dyDescent="0.25">
      <c r="A364" s="10">
        <f t="shared" si="342"/>
        <v>2033.1169773072936</v>
      </c>
      <c r="B364" s="10">
        <f t="shared" si="340"/>
        <v>-901.28563266743822</v>
      </c>
      <c r="C364" s="15">
        <f t="shared" ref="C364" si="377">SQRT(1-B364^2/a^2)*b*EXP(d*B364)</f>
        <v>303.47630120791769</v>
      </c>
      <c r="D364" s="10">
        <f t="shared" si="344"/>
        <v>-303.47630120791769</v>
      </c>
      <c r="E364" s="10">
        <f t="shared" si="346"/>
        <v>1861.8135482529794</v>
      </c>
      <c r="F364" s="10"/>
      <c r="G364" s="11"/>
      <c r="H364" s="11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</row>
    <row r="365" spans="1:28" s="12" customFormat="1" x14ac:dyDescent="0.25">
      <c r="A365" s="10">
        <f t="shared" si="342"/>
        <v>2039.2481720873441</v>
      </c>
      <c r="B365" s="10">
        <f t="shared" si="340"/>
        <v>-895.15443788738776</v>
      </c>
      <c r="C365" s="15">
        <f t="shared" ref="C365" si="378">SQRT(1-B365^2/a^2)*b*EXP(d*B365)</f>
        <v>303.10290758845184</v>
      </c>
      <c r="D365" s="10">
        <f t="shared" si="344"/>
        <v>-303.10290758845184</v>
      </c>
      <c r="E365" s="10">
        <f t="shared" si="346"/>
        <v>1859.5276393297208</v>
      </c>
      <c r="F365" s="10"/>
      <c r="G365" s="11"/>
      <c r="H365" s="11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</row>
    <row r="366" spans="1:28" s="12" customFormat="1" x14ac:dyDescent="0.25">
      <c r="A366" s="10">
        <f t="shared" si="342"/>
        <v>2045.3793668673945</v>
      </c>
      <c r="B366" s="10">
        <f t="shared" si="340"/>
        <v>-889.02324310733729</v>
      </c>
      <c r="C366" s="15">
        <f t="shared" ref="C366" si="379">SQRT(1-B366^2/a^2)*b*EXP(d*B366)</f>
        <v>302.72840280973276</v>
      </c>
      <c r="D366" s="10">
        <f t="shared" si="344"/>
        <v>-302.72840280973276</v>
      </c>
      <c r="E366" s="10">
        <f t="shared" si="346"/>
        <v>1857.2348839522408</v>
      </c>
      <c r="F366" s="10"/>
      <c r="G366" s="11"/>
      <c r="H366" s="11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</row>
    <row r="367" spans="1:28" s="12" customFormat="1" x14ac:dyDescent="0.25">
      <c r="A367" s="10">
        <f t="shared" si="342"/>
        <v>2051.5105616474452</v>
      </c>
      <c r="B367" s="10">
        <f t="shared" si="340"/>
        <v>-882.89204832728637</v>
      </c>
      <c r="C367" s="15">
        <f t="shared" ref="C367" si="380">SQRT(1-B367^2/a^2)*b*EXP(d*B367)</f>
        <v>302.3527977909016</v>
      </c>
      <c r="D367" s="10">
        <f t="shared" si="344"/>
        <v>-302.3527977909016</v>
      </c>
      <c r="E367" s="10">
        <f t="shared" si="346"/>
        <v>1854.9353493147073</v>
      </c>
      <c r="F367" s="10"/>
      <c r="G367" s="11"/>
      <c r="H367" s="11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</row>
    <row r="368" spans="1:28" s="12" customFormat="1" x14ac:dyDescent="0.25">
      <c r="A368" s="10">
        <f t="shared" si="342"/>
        <v>2057.6417564274957</v>
      </c>
      <c r="B368" s="10">
        <f t="shared" si="340"/>
        <v>-876.76085354723591</v>
      </c>
      <c r="C368" s="15">
        <f t="shared" ref="C368" si="381">SQRT(1-B368^2/a^2)*b*EXP(d*B368)</f>
        <v>301.97610337129612</v>
      </c>
      <c r="D368" s="10">
        <f t="shared" si="344"/>
        <v>-301.97610337129612</v>
      </c>
      <c r="E368" s="10">
        <f t="shared" si="346"/>
        <v>1852.6291021196498</v>
      </c>
      <c r="F368" s="10"/>
      <c r="G368" s="11"/>
      <c r="H368" s="11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</row>
    <row r="369" spans="1:28" s="12" customFormat="1" x14ac:dyDescent="0.25">
      <c r="A369" s="10">
        <f t="shared" si="342"/>
        <v>2063.7729512075462</v>
      </c>
      <c r="B369" s="10">
        <f t="shared" si="340"/>
        <v>-870.62965876718545</v>
      </c>
      <c r="C369" s="15">
        <f t="shared" ref="C369" si="382">SQRT(1-B369^2/a^2)*b*EXP(d*B369)</f>
        <v>301.59833031111918</v>
      </c>
      <c r="D369" s="10">
        <f t="shared" si="344"/>
        <v>-301.59833031111918</v>
      </c>
      <c r="E369" s="10">
        <f t="shared" si="346"/>
        <v>1850.3162085827696</v>
      </c>
      <c r="F369" s="10"/>
      <c r="G369" s="11"/>
      <c r="H369" s="11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</row>
    <row r="370" spans="1:28" s="12" customFormat="1" x14ac:dyDescent="0.25">
      <c r="A370" s="10">
        <f t="shared" si="342"/>
        <v>2069.9041459875966</v>
      </c>
      <c r="B370" s="10">
        <f t="shared" si="340"/>
        <v>-864.49846398713498</v>
      </c>
      <c r="C370" s="15">
        <f t="shared" ref="C370" si="383">SQRT(1-B370^2/a^2)*b*EXP(d*B370)</f>
        <v>301.21948929209964</v>
      </c>
      <c r="D370" s="10">
        <f t="shared" si="344"/>
        <v>-301.21948929209964</v>
      </c>
      <c r="E370" s="10">
        <f t="shared" si="346"/>
        <v>1847.9967344363288</v>
      </c>
      <c r="F370" s="10"/>
      <c r="G370" s="11"/>
      <c r="H370" s="11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</row>
    <row r="371" spans="1:28" s="12" customFormat="1" x14ac:dyDescent="0.25">
      <c r="A371" s="10">
        <f t="shared" si="342"/>
        <v>2076.0353407676471</v>
      </c>
      <c r="B371" s="10">
        <f t="shared" si="340"/>
        <v>-858.36726920708452</v>
      </c>
      <c r="C371" s="15">
        <f t="shared" ref="C371" si="384">SQRT(1-B371^2/a^2)*b*EXP(d*B371)</f>
        <v>300.83959091814552</v>
      </c>
      <c r="D371" s="10">
        <f t="shared" si="344"/>
        <v>-300.83959091814552</v>
      </c>
      <c r="E371" s="10">
        <f t="shared" si="346"/>
        <v>1845.6707449335195</v>
      </c>
      <c r="F371" s="10"/>
      <c r="G371" s="11"/>
      <c r="H371" s="11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</row>
    <row r="372" spans="1:28" s="12" customFormat="1" x14ac:dyDescent="0.25">
      <c r="A372" s="10">
        <f t="shared" si="342"/>
        <v>2082.1665355476975</v>
      </c>
      <c r="B372" s="10">
        <f t="shared" si="340"/>
        <v>-852.23607442703405</v>
      </c>
      <c r="C372" s="15">
        <f t="shared" ref="C372" si="385">SQRT(1-B372^2/a^2)*b*EXP(d*B372)</f>
        <v>300.45864571599077</v>
      </c>
      <c r="D372" s="10">
        <f t="shared" si="344"/>
        <v>-300.45864571599077</v>
      </c>
      <c r="E372" s="10">
        <f t="shared" si="346"/>
        <v>1843.3383048523826</v>
      </c>
      <c r="F372" s="10"/>
      <c r="G372" s="11"/>
      <c r="H372" s="11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</row>
    <row r="373" spans="1:28" s="12" customFormat="1" x14ac:dyDescent="0.25">
      <c r="A373" s="10">
        <f t="shared" si="342"/>
        <v>2088.297730327748</v>
      </c>
      <c r="B373" s="10">
        <f t="shared" si="340"/>
        <v>-846.10487964698359</v>
      </c>
      <c r="C373" s="15">
        <f t="shared" ref="C373" si="386">SQRT(1-B373^2/a^2)*b*EXP(d*B373)</f>
        <v>300.07666413583365</v>
      </c>
      <c r="D373" s="10">
        <f t="shared" si="344"/>
        <v>-300.07666413583365</v>
      </c>
      <c r="E373" s="10">
        <f t="shared" si="346"/>
        <v>1840.9994784997471</v>
      </c>
      <c r="F373" s="10"/>
      <c r="G373" s="11"/>
      <c r="H373" s="11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</row>
    <row r="374" spans="1:28" s="12" customFormat="1" x14ac:dyDescent="0.25">
      <c r="A374" s="10">
        <f t="shared" si="342"/>
        <v>2094.4289251077985</v>
      </c>
      <c r="B374" s="10">
        <f t="shared" si="340"/>
        <v>-839.97368486693313</v>
      </c>
      <c r="C374" s="15">
        <f t="shared" ref="C374" si="387">SQRT(1-B374^2/a^2)*b*EXP(d*B374)</f>
        <v>299.69365655196924</v>
      </c>
      <c r="D374" s="10">
        <f t="shared" si="344"/>
        <v>-299.69365655196924</v>
      </c>
      <c r="E374" s="10">
        <f t="shared" si="346"/>
        <v>1838.6543297151252</v>
      </c>
      <c r="F374" s="10"/>
      <c r="G374" s="11"/>
      <c r="H374" s="11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</row>
    <row r="375" spans="1:28" s="12" customFormat="1" x14ac:dyDescent="0.25">
      <c r="A375" s="10">
        <f t="shared" si="342"/>
        <v>2100.5601198878489</v>
      </c>
      <c r="B375" s="10">
        <f t="shared" si="340"/>
        <v>-833.84249008688266</v>
      </c>
      <c r="C375" s="15">
        <f t="shared" ref="C375" si="388">SQRT(1-B375^2/a^2)*b*EXP(d*B375)</f>
        <v>299.3096332634143</v>
      </c>
      <c r="D375" s="10">
        <f t="shared" si="344"/>
        <v>-299.3096332634143</v>
      </c>
      <c r="E375" s="10">
        <f t="shared" si="346"/>
        <v>1836.3029218745676</v>
      </c>
      <c r="F375" s="10"/>
      <c r="G375" s="11"/>
      <c r="H375" s="11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</row>
    <row r="376" spans="1:28" s="12" customFormat="1" x14ac:dyDescent="0.25">
      <c r="A376" s="10">
        <f t="shared" si="342"/>
        <v>2106.6913146678994</v>
      </c>
      <c r="B376" s="10">
        <f t="shared" si="340"/>
        <v>-827.7112953068322</v>
      </c>
      <c r="C376" s="15">
        <f t="shared" ref="C376" si="389">SQRT(1-B376^2/a^2)*b*EXP(d*B376)</f>
        <v>298.92460449452517</v>
      </c>
      <c r="D376" s="10">
        <f t="shared" si="344"/>
        <v>-298.92460449452517</v>
      </c>
      <c r="E376" s="10">
        <f t="shared" si="346"/>
        <v>1833.9453178944734</v>
      </c>
      <c r="F376" s="10"/>
      <c r="G376" s="11"/>
      <c r="H376" s="11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</row>
    <row r="377" spans="1:28" s="12" customFormat="1" x14ac:dyDescent="0.25">
      <c r="A377" s="10">
        <f t="shared" si="342"/>
        <v>2112.8225094479499</v>
      </c>
      <c r="B377" s="10">
        <f t="shared" si="340"/>
        <v>-821.58010052678173</v>
      </c>
      <c r="C377" s="15">
        <f t="shared" ref="C377" si="390">SQRT(1-B377^2/a^2)*b*EXP(d*B377)</f>
        <v>298.53858039560942</v>
      </c>
      <c r="D377" s="10">
        <f t="shared" si="344"/>
        <v>-298.53858039560942</v>
      </c>
      <c r="E377" s="10">
        <f t="shared" si="346"/>
        <v>1831.5815802353593</v>
      </c>
      <c r="F377" s="10"/>
      <c r="G377" s="11"/>
      <c r="H377" s="11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</row>
    <row r="378" spans="1:28" s="12" customFormat="1" x14ac:dyDescent="0.25">
      <c r="A378" s="10">
        <f t="shared" si="342"/>
        <v>2118.9537042280003</v>
      </c>
      <c r="B378" s="10">
        <f t="shared" si="340"/>
        <v>-815.44890574673127</v>
      </c>
      <c r="C378" s="15">
        <f t="shared" ref="C378" si="391">SQRT(1-B378^2/a^2)*b*EXP(d*B378)</f>
        <v>298.15157104353011</v>
      </c>
      <c r="D378" s="10">
        <f t="shared" si="344"/>
        <v>-298.15157104353011</v>
      </c>
      <c r="E378" s="10">
        <f t="shared" si="346"/>
        <v>1829.2117709055865</v>
      </c>
      <c r="F378" s="10"/>
      <c r="G378" s="11"/>
      <c r="H378" s="11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</row>
    <row r="379" spans="1:28" s="12" customFormat="1" x14ac:dyDescent="0.25">
      <c r="A379" s="10">
        <f t="shared" si="342"/>
        <v>2125.0848990080508</v>
      </c>
      <c r="B379" s="10">
        <f t="shared" si="340"/>
        <v>-809.31771096668081</v>
      </c>
      <c r="C379" s="15">
        <f t="shared" ref="C379" si="392">SQRT(1-B379^2/a^2)*b*EXP(d*B379)</f>
        <v>297.76358644230424</v>
      </c>
      <c r="D379" s="10">
        <f t="shared" si="344"/>
        <v>-297.76358644230424</v>
      </c>
      <c r="E379" s="10">
        <f t="shared" si="346"/>
        <v>1826.835951465049</v>
      </c>
      <c r="F379" s="10"/>
      <c r="G379" s="11"/>
      <c r="H379" s="11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</row>
    <row r="380" spans="1:28" s="12" customFormat="1" x14ac:dyDescent="0.25">
      <c r="A380" s="10">
        <f t="shared" si="342"/>
        <v>2131.2160937881013</v>
      </c>
      <c r="B380" s="10">
        <f t="shared" si="340"/>
        <v>-803.18651618663034</v>
      </c>
      <c r="C380" s="15">
        <f t="shared" ref="C380" si="393">SQRT(1-B380^2/a^2)*b*EXP(d*B380)</f>
        <v>297.37463652369405</v>
      </c>
      <c r="D380" s="10">
        <f t="shared" si="344"/>
        <v>-297.37463652369405</v>
      </c>
      <c r="E380" s="10">
        <f t="shared" si="346"/>
        <v>1824.4541830288188</v>
      </c>
      <c r="F380" s="10"/>
      <c r="G380" s="11"/>
      <c r="H380" s="11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</row>
    <row r="381" spans="1:28" s="12" customFormat="1" x14ac:dyDescent="0.25">
      <c r="A381" s="10">
        <f t="shared" si="342"/>
        <v>2137.3472885681517</v>
      </c>
      <c r="B381" s="10">
        <f t="shared" si="340"/>
        <v>-797.05532140657988</v>
      </c>
      <c r="C381" s="15">
        <f t="shared" ref="C381" si="394">SQRT(1-B381^2/a^2)*b*EXP(d*B381)</f>
        <v>296.98473114779227</v>
      </c>
      <c r="D381" s="10">
        <f t="shared" si="344"/>
        <v>-296.98473114779227</v>
      </c>
      <c r="E381" s="10">
        <f t="shared" si="346"/>
        <v>1822.0665262707557</v>
      </c>
      <c r="F381" s="10"/>
      <c r="G381" s="11"/>
      <c r="H381" s="11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</row>
    <row r="382" spans="1:28" s="12" customFormat="1" x14ac:dyDescent="0.25">
      <c r="A382" s="10">
        <f t="shared" si="342"/>
        <v>2143.4784833482022</v>
      </c>
      <c r="B382" s="10">
        <f t="shared" si="340"/>
        <v>-790.92412662652941</v>
      </c>
      <c r="C382" s="15">
        <f t="shared" ref="C382" si="395">SQRT(1-B382^2/a^2)*b*EXP(d*B382)</f>
        <v>296.59388010360067</v>
      </c>
      <c r="D382" s="10">
        <f t="shared" si="344"/>
        <v>-296.59388010360067</v>
      </c>
      <c r="E382" s="10">
        <f t="shared" si="346"/>
        <v>1819.6730414270719</v>
      </c>
      <c r="F382" s="10"/>
      <c r="G382" s="11"/>
      <c r="H382" s="11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</row>
    <row r="383" spans="1:28" s="12" customFormat="1" x14ac:dyDescent="0.25">
      <c r="A383" s="10">
        <f t="shared" si="342"/>
        <v>2149.6096781282527</v>
      </c>
      <c r="B383" s="10">
        <f t="shared" si="340"/>
        <v>-784.79293184647895</v>
      </c>
      <c r="C383" s="15">
        <f t="shared" ref="C383" si="396">SQRT(1-B383^2/a^2)*b*EXP(d*B383)</f>
        <v>296.20209310960308</v>
      </c>
      <c r="D383" s="10">
        <f t="shared" si="344"/>
        <v>-296.20209310960308</v>
      </c>
      <c r="E383" s="10">
        <f t="shared" si="346"/>
        <v>1817.2737882998647</v>
      </c>
      <c r="F383" s="10"/>
      <c r="G383" s="11"/>
      <c r="H383" s="11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</row>
    <row r="384" spans="1:28" s="12" customFormat="1" x14ac:dyDescent="0.25">
      <c r="A384" s="10">
        <f t="shared" si="342"/>
        <v>2155.7408729083031</v>
      </c>
      <c r="B384" s="10">
        <f t="shared" si="340"/>
        <v>-778.66173706642849</v>
      </c>
      <c r="C384" s="15">
        <f t="shared" ref="C384" si="397">SQRT(1-B384^2/a^2)*b*EXP(d*B384)</f>
        <v>295.80937981433129</v>
      </c>
      <c r="D384" s="10">
        <f t="shared" si="344"/>
        <v>-295.80937981433129</v>
      </c>
      <c r="E384" s="10">
        <f t="shared" si="346"/>
        <v>1814.8688262606067</v>
      </c>
      <c r="F384" s="10"/>
      <c r="G384" s="11"/>
      <c r="H384" s="11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</row>
    <row r="385" spans="1:28" s="12" customFormat="1" x14ac:dyDescent="0.25">
      <c r="A385" s="10">
        <f t="shared" si="342"/>
        <v>2161.8720676883536</v>
      </c>
      <c r="B385" s="10">
        <f t="shared" si="340"/>
        <v>-772.53054228637802</v>
      </c>
      <c r="C385" s="15">
        <f t="shared" ref="C385" si="398">SQRT(1-B385^2/a^2)*b*EXP(d*B385)</f>
        <v>295.41574979692552</v>
      </c>
      <c r="D385" s="10">
        <f t="shared" si="344"/>
        <v>-295.41574979692552</v>
      </c>
      <c r="E385" s="10">
        <f t="shared" si="346"/>
        <v>1812.4582142535983</v>
      </c>
      <c r="F385" s="10"/>
      <c r="G385" s="11"/>
      <c r="H385" s="11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</row>
    <row r="386" spans="1:28" s="12" customFormat="1" x14ac:dyDescent="0.25">
      <c r="A386" s="10">
        <f t="shared" si="342"/>
        <v>2168.003262468404</v>
      </c>
      <c r="B386" s="10">
        <f t="shared" si="340"/>
        <v>-766.39934750632756</v>
      </c>
      <c r="C386" s="15">
        <f t="shared" ref="C386" si="399">SQRT(1-B386^2/a^2)*b*EXP(d*B386)</f>
        <v>295.02121256768902</v>
      </c>
      <c r="D386" s="10">
        <f t="shared" si="344"/>
        <v>-295.02121256768902</v>
      </c>
      <c r="E386" s="10">
        <f t="shared" si="346"/>
        <v>1810.0420107993887</v>
      </c>
      <c r="F386" s="10"/>
      <c r="G386" s="11"/>
      <c r="H386" s="11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</row>
    <row r="387" spans="1:28" s="12" customFormat="1" x14ac:dyDescent="0.25">
      <c r="A387" s="10">
        <f t="shared" si="342"/>
        <v>2174.1344572484545</v>
      </c>
      <c r="B387" s="10">
        <f t="shared" si="340"/>
        <v>-760.26815272627709</v>
      </c>
      <c r="C387" s="15">
        <f t="shared" ref="C387" si="400">SQRT(1-B387^2/a^2)*b*EXP(d*B387)</f>
        <v>294.62577756863601</v>
      </c>
      <c r="D387" s="10">
        <f t="shared" si="344"/>
        <v>-294.62577756863601</v>
      </c>
      <c r="E387" s="10">
        <f t="shared" si="346"/>
        <v>1807.6202739981518</v>
      </c>
      <c r="F387" s="10"/>
      <c r="G387" s="11"/>
      <c r="H387" s="11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</row>
    <row r="388" spans="1:28" s="12" customFormat="1" x14ac:dyDescent="0.25">
      <c r="A388" s="10">
        <f t="shared" si="342"/>
        <v>2180.265652028505</v>
      </c>
      <c r="B388" s="10">
        <f t="shared" si="340"/>
        <v>-754.13695794622663</v>
      </c>
      <c r="C388" s="15">
        <f t="shared" ref="C388" si="401">SQRT(1-B388^2/a^2)*b*EXP(d*B388)</f>
        <v>294.22945417403469</v>
      </c>
      <c r="D388" s="10">
        <f t="shared" si="344"/>
        <v>-294.22945417403469</v>
      </c>
      <c r="E388" s="10">
        <f t="shared" si="346"/>
        <v>1805.1930615330343</v>
      </c>
      <c r="F388" s="10"/>
      <c r="G388" s="11"/>
      <c r="H388" s="11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</row>
    <row r="389" spans="1:28" s="12" customFormat="1" x14ac:dyDescent="0.25">
      <c r="A389" s="10">
        <f t="shared" si="342"/>
        <v>2186.3968468085554</v>
      </c>
      <c r="B389" s="10">
        <f t="shared" si="340"/>
        <v>-748.00576316617617</v>
      </c>
      <c r="C389" s="15">
        <f t="shared" ref="C389" si="402">SQRT(1-B389^2/a^2)*b*EXP(d*B389)</f>
        <v>293.83225169094362</v>
      </c>
      <c r="D389" s="10">
        <f t="shared" si="344"/>
        <v>-293.83225169094362</v>
      </c>
      <c r="E389" s="10">
        <f t="shared" si="346"/>
        <v>1802.7604306734631</v>
      </c>
      <c r="F389" s="10"/>
      <c r="G389" s="11"/>
      <c r="H389" s="11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</row>
    <row r="390" spans="1:28" s="12" customFormat="1" x14ac:dyDescent="0.25">
      <c r="A390" s="10">
        <f t="shared" si="342"/>
        <v>2192.5280415886059</v>
      </c>
      <c r="B390" s="10">
        <f t="shared" si="340"/>
        <v>-741.8745683861257</v>
      </c>
      <c r="C390" s="15">
        <f t="shared" ref="C390" si="403">SQRT(1-B390^2/a^2)*b*EXP(d*B390)</f>
        <v>293.43417935974338</v>
      </c>
      <c r="D390" s="10">
        <f t="shared" si="344"/>
        <v>-293.43417935974338</v>
      </c>
      <c r="E390" s="10">
        <f t="shared" si="346"/>
        <v>1800.3224382784192</v>
      </c>
      <c r="F390" s="10"/>
      <c r="G390" s="11"/>
      <c r="H390" s="11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</row>
    <row r="391" spans="1:28" s="12" customFormat="1" x14ac:dyDescent="0.25">
      <c r="A391" s="10">
        <f t="shared" si="342"/>
        <v>2198.6592363686564</v>
      </c>
      <c r="B391" s="10">
        <f t="shared" si="340"/>
        <v>-735.74337360607524</v>
      </c>
      <c r="C391" s="15">
        <f t="shared" ref="C391" si="404">SQRT(1-B391^2/a^2)*b*EXP(d*B391)</f>
        <v>293.03524635466152</v>
      </c>
      <c r="D391" s="10">
        <f t="shared" si="344"/>
        <v>-293.03524635466152</v>
      </c>
      <c r="E391" s="10">
        <f t="shared" si="346"/>
        <v>1797.8791407996764</v>
      </c>
      <c r="F391" s="10"/>
      <c r="G391" s="11"/>
      <c r="H391" s="11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</row>
    <row r="392" spans="1:28" s="12" customFormat="1" x14ac:dyDescent="0.25">
      <c r="A392" s="10">
        <f t="shared" si="342"/>
        <v>2204.7904311487068</v>
      </c>
      <c r="B392" s="10">
        <f t="shared" si="340"/>
        <v>-729.61217882602477</v>
      </c>
      <c r="C392" s="15">
        <f t="shared" ref="C392" si="405">SQRT(1-B392^2/a^2)*b*EXP(d*B392)</f>
        <v>292.635461784293</v>
      </c>
      <c r="D392" s="10">
        <f t="shared" si="344"/>
        <v>-292.635461784293</v>
      </c>
      <c r="E392" s="10">
        <f t="shared" si="346"/>
        <v>1795.4305942850085</v>
      </c>
      <c r="F392" s="10"/>
      <c r="G392" s="11"/>
      <c r="H392" s="11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</row>
    <row r="393" spans="1:28" s="12" customFormat="1" x14ac:dyDescent="0.25">
      <c r="A393" s="10">
        <f t="shared" si="342"/>
        <v>2210.9216259287573</v>
      </c>
      <c r="B393" s="10">
        <f t="shared" si="340"/>
        <v>-723.48098404597431</v>
      </c>
      <c r="C393" s="15">
        <f t="shared" ref="C393" si="406">SQRT(1-B393^2/a^2)*b*EXP(d*B393)</f>
        <v>292.23483469211453</v>
      </c>
      <c r="D393" s="10">
        <f t="shared" si="344"/>
        <v>-292.23483469211453</v>
      </c>
      <c r="E393" s="10">
        <f t="shared" si="346"/>
        <v>1792.9768543813584</v>
      </c>
      <c r="F393" s="10"/>
      <c r="G393" s="11"/>
      <c r="H393" s="11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</row>
    <row r="394" spans="1:28" s="12" customFormat="1" x14ac:dyDescent="0.25">
      <c r="A394" s="10">
        <f t="shared" si="342"/>
        <v>2217.0528207088078</v>
      </c>
      <c r="B394" s="10">
        <f t="shared" si="340"/>
        <v>-717.34978926592385</v>
      </c>
      <c r="C394" s="15">
        <f t="shared" ref="C394" si="407">SQRT(1-B394^2/a^2)*b*EXP(d*B394)</f>
        <v>291.83337405699376</v>
      </c>
      <c r="D394" s="10">
        <f t="shared" si="344"/>
        <v>-291.83337405699376</v>
      </c>
      <c r="E394" s="10">
        <f t="shared" si="346"/>
        <v>1790.5179763379788</v>
      </c>
      <c r="F394" s="10"/>
      <c r="G394" s="11"/>
      <c r="H394" s="11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</row>
    <row r="395" spans="1:28" s="12" customFormat="1" x14ac:dyDescent="0.25">
      <c r="A395" s="10">
        <f t="shared" si="342"/>
        <v>2223.1840154888582</v>
      </c>
      <c r="B395" s="10">
        <f t="shared" ref="B395:B458" si="408">A395-L+N/2</f>
        <v>-711.21859448587338</v>
      </c>
      <c r="C395" s="15">
        <f t="shared" ref="C395" si="409">SQRT(1-B395^2/a^2)*b*EXP(d*B395)</f>
        <v>291.43108879369316</v>
      </c>
      <c r="D395" s="10">
        <f t="shared" si="344"/>
        <v>-291.43108879369316</v>
      </c>
      <c r="E395" s="10">
        <f t="shared" si="346"/>
        <v>1788.0540150095346</v>
      </c>
      <c r="F395" s="10"/>
      <c r="G395" s="11"/>
      <c r="H395" s="11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</row>
    <row r="396" spans="1:28" s="12" customFormat="1" x14ac:dyDescent="0.25">
      <c r="A396" s="10">
        <f t="shared" ref="A396:A459" si="410">A395+a/500</f>
        <v>2229.3152102689087</v>
      </c>
      <c r="B396" s="10">
        <f t="shared" si="408"/>
        <v>-705.08739970582292</v>
      </c>
      <c r="C396" s="15">
        <f t="shared" ref="C396" si="411">SQRT(1-B396^2/a^2)*b*EXP(d*B396)</f>
        <v>291.02798775336839</v>
      </c>
      <c r="D396" s="10">
        <f t="shared" ref="D396:D459" si="412">-C396</f>
        <v>-291.02798775336839</v>
      </c>
      <c r="E396" s="10">
        <f t="shared" si="346"/>
        <v>1785.5850248591789</v>
      </c>
      <c r="F396" s="10"/>
      <c r="G396" s="11"/>
      <c r="H396" s="11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</row>
    <row r="397" spans="1:28" s="12" customFormat="1" x14ac:dyDescent="0.25">
      <c r="A397" s="10">
        <f t="shared" si="410"/>
        <v>2235.4464050489592</v>
      </c>
      <c r="B397" s="10">
        <f t="shared" si="408"/>
        <v>-698.95620492577245</v>
      </c>
      <c r="C397" s="15">
        <f t="shared" ref="C397" si="413">SQRT(1-B397^2/a^2)*b*EXP(d*B397)</f>
        <v>290.62407972406209</v>
      </c>
      <c r="D397" s="10">
        <f t="shared" si="412"/>
        <v>-290.62407972406209</v>
      </c>
      <c r="E397" s="10">
        <f t="shared" ref="E397:E460" si="414">ABS((A396-A397)*(C396+C397)/2)</f>
        <v>1783.1110599615911</v>
      </c>
      <c r="F397" s="10"/>
      <c r="G397" s="11"/>
      <c r="H397" s="11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</row>
    <row r="398" spans="1:28" s="12" customFormat="1" x14ac:dyDescent="0.25">
      <c r="A398" s="10">
        <f t="shared" si="410"/>
        <v>2241.5775998290096</v>
      </c>
      <c r="B398" s="10">
        <f t="shared" si="408"/>
        <v>-692.82501014572199</v>
      </c>
      <c r="C398" s="15">
        <f t="shared" ref="C398" si="415">SQRT(1-B398^2/a^2)*b*EXP(d*B398)</f>
        <v>290.21937343119174</v>
      </c>
      <c r="D398" s="10">
        <f t="shared" si="412"/>
        <v>-290.21937343119174</v>
      </c>
      <c r="E398" s="10">
        <f t="shared" si="414"/>
        <v>1780.6321740059893</v>
      </c>
      <c r="F398" s="10"/>
      <c r="G398" s="11"/>
      <c r="H398" s="11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</row>
    <row r="399" spans="1:28" s="12" customFormat="1" x14ac:dyDescent="0.25">
      <c r="A399" s="10">
        <f t="shared" si="410"/>
        <v>2247.7087946090601</v>
      </c>
      <c r="B399" s="10">
        <f t="shared" si="408"/>
        <v>-686.69381536567153</v>
      </c>
      <c r="C399" s="15">
        <f t="shared" ref="C399" si="416">SQRT(1-B399^2/a^2)*b*EXP(d*B399)</f>
        <v>289.81387753803335</v>
      </c>
      <c r="D399" s="10">
        <f t="shared" si="412"/>
        <v>-289.81387753803335</v>
      </c>
      <c r="E399" s="10">
        <f t="shared" si="414"/>
        <v>1778.1484202991066</v>
      </c>
      <c r="F399" s="10"/>
      <c r="G399" s="11"/>
      <c r="H399" s="11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</row>
    <row r="400" spans="1:28" s="12" customFormat="1" x14ac:dyDescent="0.25">
      <c r="A400" s="10">
        <f t="shared" si="410"/>
        <v>2253.8399893891105</v>
      </c>
      <c r="B400" s="10">
        <f t="shared" si="408"/>
        <v>-680.56262058562106</v>
      </c>
      <c r="C400" s="15">
        <f t="shared" ref="C400" si="417">SQRT(1-B400^2/a^2)*b*EXP(d*B400)</f>
        <v>289.40760064619923</v>
      </c>
      <c r="D400" s="10">
        <f t="shared" si="412"/>
        <v>-289.40760064619923</v>
      </c>
      <c r="E400" s="10">
        <f t="shared" si="414"/>
        <v>1775.6598517681405</v>
      </c>
      <c r="F400" s="10"/>
      <c r="G400" s="11"/>
      <c r="H400" s="11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</row>
    <row r="401" spans="1:28" s="12" customFormat="1" x14ac:dyDescent="0.25">
      <c r="A401" s="10">
        <f t="shared" si="410"/>
        <v>2259.971184169161</v>
      </c>
      <c r="B401" s="10">
        <f t="shared" si="408"/>
        <v>-674.4314258055706</v>
      </c>
      <c r="C401" s="15">
        <f t="shared" ref="C401" si="418">SQRT(1-B401^2/a^2)*b*EXP(d*B401)</f>
        <v>289.00055129611201</v>
      </c>
      <c r="D401" s="10">
        <f t="shared" si="412"/>
        <v>-289.00055129611201</v>
      </c>
      <c r="E401" s="10">
        <f t="shared" si="414"/>
        <v>1773.1665209636669</v>
      </c>
      <c r="F401" s="10"/>
      <c r="G401" s="11"/>
      <c r="H401" s="11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</row>
    <row r="402" spans="1:28" s="12" customFormat="1" x14ac:dyDescent="0.25">
      <c r="A402" s="10">
        <f t="shared" si="410"/>
        <v>2266.1023789492115</v>
      </c>
      <c r="B402" s="10">
        <f t="shared" si="408"/>
        <v>-668.30023102552013</v>
      </c>
      <c r="C402" s="15">
        <f t="shared" ref="C402" si="419">SQRT(1-B402^2/a^2)*b*EXP(d*B402)</f>
        <v>288.59273796747226</v>
      </c>
      <c r="D402" s="10">
        <f t="shared" si="412"/>
        <v>-288.59273796747226</v>
      </c>
      <c r="E402" s="10">
        <f t="shared" si="414"/>
        <v>1770.6684800625326</v>
      </c>
      <c r="F402" s="10"/>
      <c r="G402" s="11"/>
      <c r="H402" s="11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</row>
    <row r="403" spans="1:28" s="12" customFormat="1" x14ac:dyDescent="0.25">
      <c r="A403" s="10">
        <f t="shared" si="410"/>
        <v>2272.2335737292619</v>
      </c>
      <c r="B403" s="10">
        <f t="shared" si="408"/>
        <v>-662.16903624546967</v>
      </c>
      <c r="C403" s="15">
        <f t="shared" ref="C403" si="420">SQRT(1-B403^2/a^2)*b*EXP(d*B403)</f>
        <v>288.18416907972301</v>
      </c>
      <c r="D403" s="10">
        <f t="shared" si="412"/>
        <v>-288.18416907972301</v>
      </c>
      <c r="E403" s="10">
        <f t="shared" si="414"/>
        <v>1768.1657808707075</v>
      </c>
      <c r="F403" s="10"/>
      <c r="G403" s="11"/>
      <c r="H403" s="11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</row>
    <row r="404" spans="1:28" s="12" customFormat="1" x14ac:dyDescent="0.25">
      <c r="A404" s="10">
        <f t="shared" si="410"/>
        <v>2278.3647685093124</v>
      </c>
      <c r="B404" s="10">
        <f t="shared" si="408"/>
        <v>-656.03784146541921</v>
      </c>
      <c r="C404" s="15">
        <f t="shared" ref="C404" si="421">SQRT(1-B404^2/a^2)*b*EXP(d*B404)</f>
        <v>287.77485299250844</v>
      </c>
      <c r="D404" s="10">
        <f t="shared" si="412"/>
        <v>-287.77485299250844</v>
      </c>
      <c r="E404" s="10">
        <f t="shared" si="414"/>
        <v>1765.6584748261175</v>
      </c>
      <c r="F404" s="10"/>
      <c r="G404" s="11"/>
      <c r="H404" s="11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</row>
    <row r="405" spans="1:28" s="12" customFormat="1" x14ac:dyDescent="0.25">
      <c r="A405" s="10">
        <f t="shared" si="410"/>
        <v>2284.4959632893629</v>
      </c>
      <c r="B405" s="10">
        <f t="shared" si="408"/>
        <v>-649.90664668536874</v>
      </c>
      <c r="C405" s="15">
        <f t="shared" ref="C405" si="422">SQRT(1-B405^2/a^2)*b*EXP(d*B405)</f>
        <v>287.36479800612767</v>
      </c>
      <c r="D405" s="10">
        <f t="shared" si="412"/>
        <v>-287.36479800612767</v>
      </c>
      <c r="E405" s="10">
        <f t="shared" si="414"/>
        <v>1763.1466130014419</v>
      </c>
      <c r="F405" s="10"/>
      <c r="G405" s="11"/>
      <c r="H405" s="11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</row>
    <row r="406" spans="1:28" s="12" customFormat="1" x14ac:dyDescent="0.25">
      <c r="A406" s="10">
        <f t="shared" si="410"/>
        <v>2290.6271580694133</v>
      </c>
      <c r="B406" s="10">
        <f t="shared" si="408"/>
        <v>-643.77545190531828</v>
      </c>
      <c r="C406" s="15">
        <f t="shared" ref="C406" si="423">SQRT(1-B406^2/a^2)*b*EXP(d*B406)</f>
        <v>286.95401236198535</v>
      </c>
      <c r="D406" s="10">
        <f t="shared" si="412"/>
        <v>-286.95401236198535</v>
      </c>
      <c r="E406" s="10">
        <f t="shared" si="414"/>
        <v>1760.6302461068833</v>
      </c>
      <c r="F406" s="10"/>
      <c r="G406" s="11"/>
      <c r="H406" s="11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</row>
    <row r="407" spans="1:28" s="12" customFormat="1" x14ac:dyDescent="0.25">
      <c r="A407" s="10">
        <f t="shared" si="410"/>
        <v>2296.7583528494638</v>
      </c>
      <c r="B407" s="10">
        <f t="shared" si="408"/>
        <v>-637.64425712526781</v>
      </c>
      <c r="C407" s="15">
        <f t="shared" ref="C407" si="424">SQRT(1-B407^2/a^2)*b*EXP(d*B407)</f>
        <v>286.54250424303615</v>
      </c>
      <c r="D407" s="10">
        <f t="shared" si="412"/>
        <v>-286.54250424303615</v>
      </c>
      <c r="E407" s="10">
        <f t="shared" si="414"/>
        <v>1758.1094244929161</v>
      </c>
      <c r="F407" s="10"/>
      <c r="G407" s="11"/>
      <c r="H407" s="11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</row>
    <row r="408" spans="1:28" s="12" customFormat="1" x14ac:dyDescent="0.25">
      <c r="A408" s="10">
        <f t="shared" si="410"/>
        <v>2302.8895476295143</v>
      </c>
      <c r="B408" s="10">
        <f t="shared" si="408"/>
        <v>-631.51306234521735</v>
      </c>
      <c r="C408" s="15">
        <f t="shared" ref="C408" si="425">SQRT(1-B408^2/a^2)*b*EXP(d*B408)</f>
        <v>286.13028177422575</v>
      </c>
      <c r="D408" s="10">
        <f t="shared" si="412"/>
        <v>-286.13028177422575</v>
      </c>
      <c r="E408" s="10">
        <f t="shared" si="414"/>
        <v>1755.5841981529961</v>
      </c>
      <c r="F408" s="10"/>
      <c r="G408" s="11"/>
      <c r="H408" s="11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</row>
    <row r="409" spans="1:28" s="12" customFormat="1" x14ac:dyDescent="0.25">
      <c r="A409" s="10">
        <f t="shared" si="410"/>
        <v>2309.0207424095647</v>
      </c>
      <c r="B409" s="10">
        <f t="shared" si="408"/>
        <v>-625.38186756516689</v>
      </c>
      <c r="C409" s="15">
        <f t="shared" ref="C409" si="426">SQRT(1-B409^2/a^2)*b*EXP(d*B409)</f>
        <v>285.71735302292666</v>
      </c>
      <c r="D409" s="10">
        <f t="shared" si="412"/>
        <v>-285.71735302292666</v>
      </c>
      <c r="E409" s="10">
        <f t="shared" si="414"/>
        <v>1753.0546167262526</v>
      </c>
      <c r="F409" s="10"/>
      <c r="G409" s="11"/>
      <c r="H409" s="11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</row>
    <row r="410" spans="1:28" s="12" customFormat="1" x14ac:dyDescent="0.25">
      <c r="A410" s="10">
        <f t="shared" si="410"/>
        <v>2315.1519371896152</v>
      </c>
      <c r="B410" s="10">
        <f t="shared" si="408"/>
        <v>-619.25067278511642</v>
      </c>
      <c r="C410" s="15">
        <f t="shared" ref="C410" si="427">SQRT(1-B410^2/a^2)*b*EXP(d*B410)</f>
        <v>285.30372599937039</v>
      </c>
      <c r="D410" s="10">
        <f t="shared" si="412"/>
        <v>-285.30372599937039</v>
      </c>
      <c r="E410" s="10">
        <f t="shared" si="414"/>
        <v>1750.5207295001455</v>
      </c>
      <c r="F410" s="10"/>
      <c r="G410" s="11"/>
      <c r="H410" s="11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</row>
    <row r="411" spans="1:28" s="12" customFormat="1" x14ac:dyDescent="0.25">
      <c r="A411" s="10">
        <f t="shared" si="410"/>
        <v>2321.2831319696656</v>
      </c>
      <c r="B411" s="10">
        <f t="shared" si="408"/>
        <v>-613.11947800506596</v>
      </c>
      <c r="C411" s="15">
        <f t="shared" ref="C411" si="428">SQRT(1-B411^2/a^2)*b*EXP(d*B411)</f>
        <v>284.88940865707474</v>
      </c>
      <c r="D411" s="10">
        <f t="shared" si="412"/>
        <v>-284.88940865707474</v>
      </c>
      <c r="E411" s="10">
        <f t="shared" si="414"/>
        <v>1747.9825854131041</v>
      </c>
      <c r="F411" s="10"/>
      <c r="G411" s="11"/>
      <c r="H411" s="11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</row>
    <row r="412" spans="1:28" s="12" customFormat="1" x14ac:dyDescent="0.25">
      <c r="A412" s="10">
        <f t="shared" si="410"/>
        <v>2327.4143267497161</v>
      </c>
      <c r="B412" s="10">
        <f t="shared" si="408"/>
        <v>-606.98828322501549</v>
      </c>
      <c r="C412" s="15">
        <f t="shared" ref="C412" si="429">SQRT(1-B412^2/a^2)*b*EXP(d*B412)</f>
        <v>284.47440889326708</v>
      </c>
      <c r="D412" s="10">
        <f t="shared" si="412"/>
        <v>-284.47440889326708</v>
      </c>
      <c r="E412" s="10">
        <f t="shared" si="414"/>
        <v>1745.4402330571302</v>
      </c>
      <c r="F412" s="10"/>
      <c r="G412" s="11"/>
      <c r="H412" s="11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</row>
    <row r="413" spans="1:28" s="12" customFormat="1" x14ac:dyDescent="0.25">
      <c r="A413" s="10">
        <f t="shared" si="410"/>
        <v>2333.5455215297666</v>
      </c>
      <c r="B413" s="10">
        <f t="shared" si="408"/>
        <v>-600.85708844496503</v>
      </c>
      <c r="C413" s="15">
        <f t="shared" ref="C413" si="430">SQRT(1-B413^2/a^2)*b*EXP(d*B413)</f>
        <v>284.05873454930315</v>
      </c>
      <c r="D413" s="10">
        <f t="shared" si="412"/>
        <v>-284.05873454930315</v>
      </c>
      <c r="E413" s="10">
        <f t="shared" si="414"/>
        <v>1742.8937206803841</v>
      </c>
      <c r="F413" s="10"/>
      <c r="G413" s="11"/>
      <c r="H413" s="11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</row>
    <row r="414" spans="1:28" s="12" customFormat="1" x14ac:dyDescent="0.25">
      <c r="A414" s="10">
        <f t="shared" si="410"/>
        <v>2339.676716309817</v>
      </c>
      <c r="B414" s="10">
        <f t="shared" si="408"/>
        <v>-594.72589366491457</v>
      </c>
      <c r="C414" s="15">
        <f t="shared" ref="C414" si="431">SQRT(1-B414^2/a^2)*b*EXP(d*B414)</f>
        <v>283.64239341108231</v>
      </c>
      <c r="D414" s="10">
        <f t="shared" si="412"/>
        <v>-283.64239341108231</v>
      </c>
      <c r="E414" s="10">
        <f t="shared" si="414"/>
        <v>1740.3430961897382</v>
      </c>
      <c r="F414" s="10"/>
      <c r="G414" s="11"/>
      <c r="H414" s="11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</row>
    <row r="415" spans="1:28" s="12" customFormat="1" x14ac:dyDescent="0.25">
      <c r="A415" s="10">
        <f t="shared" si="410"/>
        <v>2345.8079110898675</v>
      </c>
      <c r="B415" s="10">
        <f t="shared" si="408"/>
        <v>-588.5946988848641</v>
      </c>
      <c r="C415" s="15">
        <f t="shared" ref="C415" si="432">SQRT(1-B415^2/a^2)*b*EXP(d*B415)</f>
        <v>283.22539320945771</v>
      </c>
      <c r="D415" s="10">
        <f t="shared" si="412"/>
        <v>-283.22539320945771</v>
      </c>
      <c r="E415" s="10">
        <f t="shared" si="414"/>
        <v>1737.7884071533078</v>
      </c>
      <c r="F415" s="10"/>
      <c r="G415" s="11"/>
      <c r="H415" s="11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</row>
    <row r="416" spans="1:28" s="12" customFormat="1" x14ac:dyDescent="0.25">
      <c r="A416" s="10">
        <f t="shared" si="410"/>
        <v>2351.939105869918</v>
      </c>
      <c r="B416" s="10">
        <f t="shared" si="408"/>
        <v>-582.46350410481364</v>
      </c>
      <c r="C416" s="15">
        <f t="shared" ref="C416" si="433">SQRT(1-B416^2/a^2)*b*EXP(d*B416)</f>
        <v>282.80774162064301</v>
      </c>
      <c r="D416" s="10">
        <f t="shared" si="412"/>
        <v>-282.80774162064301</v>
      </c>
      <c r="E416" s="10">
        <f t="shared" si="414"/>
        <v>1735.229700802957</v>
      </c>
      <c r="F416" s="10"/>
      <c r="G416" s="11"/>
      <c r="H416" s="11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</row>
    <row r="417" spans="1:28" s="12" customFormat="1" x14ac:dyDescent="0.25">
      <c r="A417" s="10">
        <f t="shared" si="410"/>
        <v>2358.0703006499684</v>
      </c>
      <c r="B417" s="10">
        <f t="shared" si="408"/>
        <v>-576.33230932476317</v>
      </c>
      <c r="C417" s="15">
        <f t="shared" ref="C417" si="434">SQRT(1-B417^2/a^2)*b*EXP(d*B417)</f>
        <v>282.38944626661538</v>
      </c>
      <c r="D417" s="10">
        <f t="shared" si="412"/>
        <v>-282.38944626661538</v>
      </c>
      <c r="E417" s="10">
        <f t="shared" si="414"/>
        <v>1732.6670240367803</v>
      </c>
      <c r="F417" s="10"/>
      <c r="G417" s="11"/>
      <c r="H417" s="11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</row>
    <row r="418" spans="1:28" s="12" customFormat="1" x14ac:dyDescent="0.25">
      <c r="A418" s="10">
        <f t="shared" si="410"/>
        <v>2364.2014954300189</v>
      </c>
      <c r="B418" s="10">
        <f t="shared" si="408"/>
        <v>-570.20111454471271</v>
      </c>
      <c r="C418" s="15">
        <f t="shared" ref="C418" si="435">SQRT(1-B418^2/a^2)*b*EXP(d*B418)</f>
        <v>281.97051471551362</v>
      </c>
      <c r="D418" s="10">
        <f t="shared" si="412"/>
        <v>-281.97051471551362</v>
      </c>
      <c r="E418" s="10">
        <f t="shared" si="414"/>
        <v>1730.1004234215563</v>
      </c>
      <c r="F418" s="10"/>
      <c r="G418" s="11"/>
      <c r="H418" s="11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</row>
    <row r="419" spans="1:28" s="12" customFormat="1" x14ac:dyDescent="0.25">
      <c r="A419" s="10">
        <f t="shared" si="410"/>
        <v>2370.3326902100694</v>
      </c>
      <c r="B419" s="10">
        <f t="shared" si="408"/>
        <v>-564.06991976466225</v>
      </c>
      <c r="C419" s="15">
        <f t="shared" ref="C419" si="436">SQRT(1-B419^2/a^2)*b*EXP(d*B419)</f>
        <v>281.55095448203321</v>
      </c>
      <c r="D419" s="10">
        <f t="shared" si="412"/>
        <v>-281.55095448203321</v>
      </c>
      <c r="E419" s="10">
        <f t="shared" si="414"/>
        <v>1727.5299451951837</v>
      </c>
      <c r="F419" s="10"/>
      <c r="G419" s="11"/>
      <c r="H419" s="11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</row>
    <row r="420" spans="1:28" s="12" customFormat="1" x14ac:dyDescent="0.25">
      <c r="A420" s="10">
        <f t="shared" si="410"/>
        <v>2376.4638849901198</v>
      </c>
      <c r="B420" s="10">
        <f t="shared" si="408"/>
        <v>-557.93872498461178</v>
      </c>
      <c r="C420" s="15">
        <f t="shared" ref="C420" si="437">SQRT(1-B420^2/a^2)*b*EXP(d*B420)</f>
        <v>281.1307730278167</v>
      </c>
      <c r="D420" s="10">
        <f t="shared" si="412"/>
        <v>-281.1307730278167</v>
      </c>
      <c r="E420" s="10">
        <f t="shared" si="414"/>
        <v>1724.9556352690847</v>
      </c>
      <c r="F420" s="10"/>
      <c r="G420" s="11"/>
      <c r="H420" s="11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</row>
    <row r="421" spans="1:28" s="12" customFormat="1" x14ac:dyDescent="0.25">
      <c r="A421" s="10">
        <f t="shared" si="410"/>
        <v>2382.5950797701703</v>
      </c>
      <c r="B421" s="10">
        <f t="shared" si="408"/>
        <v>-551.80753020456132</v>
      </c>
      <c r="C421" s="15">
        <f t="shared" ref="C421" si="438">SQRT(1-B421^2/a^2)*b*EXP(d*B421)</f>
        <v>280.70997776184123</v>
      </c>
      <c r="D421" s="10">
        <f t="shared" si="412"/>
        <v>-280.70997776184123</v>
      </c>
      <c r="E421" s="10">
        <f t="shared" si="414"/>
        <v>1722.3775392305922</v>
      </c>
      <c r="F421" s="10"/>
      <c r="G421" s="11"/>
      <c r="H421" s="11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</row>
    <row r="422" spans="1:28" s="12" customFormat="1" x14ac:dyDescent="0.25">
      <c r="A422" s="10">
        <f t="shared" si="410"/>
        <v>2388.7262745502208</v>
      </c>
      <c r="B422" s="10">
        <f t="shared" si="408"/>
        <v>-545.67633542451085</v>
      </c>
      <c r="C422" s="15">
        <f t="shared" ref="C422" si="439">SQRT(1-B422^2/a^2)*b*EXP(d*B422)</f>
        <v>280.28857604080139</v>
      </c>
      <c r="D422" s="10">
        <f t="shared" si="412"/>
        <v>-280.28857604080139</v>
      </c>
      <c r="E422" s="10">
        <f t="shared" si="414"/>
        <v>1719.7957023453109</v>
      </c>
      <c r="F422" s="10"/>
      <c r="G422" s="11"/>
      <c r="H422" s="11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</row>
    <row r="423" spans="1:28" s="12" customFormat="1" x14ac:dyDescent="0.25">
      <c r="A423" s="10">
        <f t="shared" si="410"/>
        <v>2394.8574693302712</v>
      </c>
      <c r="B423" s="10">
        <f t="shared" si="408"/>
        <v>-539.54514064446039</v>
      </c>
      <c r="C423" s="15">
        <f t="shared" ref="C423" si="440">SQRT(1-B423^2/a^2)*b*EXP(d*B423)</f>
        <v>279.8665751694889</v>
      </c>
      <c r="D423" s="10">
        <f t="shared" si="412"/>
        <v>-279.8665751694889</v>
      </c>
      <c r="E423" s="10">
        <f t="shared" si="414"/>
        <v>1717.2101695594552</v>
      </c>
      <c r="F423" s="10"/>
      <c r="G423" s="11"/>
      <c r="H423" s="11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</row>
    <row r="424" spans="1:28" s="12" customFormat="1" x14ac:dyDescent="0.25">
      <c r="A424" s="10">
        <f t="shared" si="410"/>
        <v>2400.9886641103217</v>
      </c>
      <c r="B424" s="10">
        <f t="shared" si="408"/>
        <v>-533.41394586440992</v>
      </c>
      <c r="C424" s="15">
        <f t="shared" ref="C424" si="441">SQRT(1-B424^2/a^2)*b*EXP(d*B424)</f>
        <v>279.44398240116806</v>
      </c>
      <c r="D424" s="10">
        <f t="shared" si="412"/>
        <v>-279.44398240116806</v>
      </c>
      <c r="E424" s="10">
        <f t="shared" si="414"/>
        <v>1714.6209855021634</v>
      </c>
      <c r="F424" s="10"/>
      <c r="G424" s="11"/>
      <c r="H424" s="11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</row>
    <row r="425" spans="1:28" s="12" customFormat="1" x14ac:dyDescent="0.25">
      <c r="A425" s="10">
        <f t="shared" si="410"/>
        <v>2407.1198588903721</v>
      </c>
      <c r="B425" s="10">
        <f t="shared" si="408"/>
        <v>-527.28275108435946</v>
      </c>
      <c r="C425" s="15">
        <f t="shared" ref="C425" si="442">SQRT(1-B425^2/a^2)*b*EXP(d*B425)</f>
        <v>279.02080493794824</v>
      </c>
      <c r="D425" s="10">
        <f t="shared" si="412"/>
        <v>-279.02080493794824</v>
      </c>
      <c r="E425" s="10">
        <f t="shared" si="414"/>
        <v>1712.0281944877913</v>
      </c>
      <c r="F425" s="10"/>
      <c r="G425" s="11"/>
      <c r="H425" s="11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</row>
    <row r="426" spans="1:28" s="12" customFormat="1" x14ac:dyDescent="0.25">
      <c r="A426" s="10">
        <f t="shared" si="410"/>
        <v>2413.2510536704226</v>
      </c>
      <c r="B426" s="10">
        <f t="shared" si="408"/>
        <v>-521.151556304309</v>
      </c>
      <c r="C426" s="15">
        <f t="shared" ref="C426" si="443">SQRT(1-B426^2/a^2)*b*EXP(d*B426)</f>
        <v>278.5970499311523</v>
      </c>
      <c r="D426" s="10">
        <f t="shared" si="412"/>
        <v>-278.5970499311523</v>
      </c>
      <c r="E426" s="10">
        <f t="shared" si="414"/>
        <v>1709.431840518183</v>
      </c>
      <c r="F426" s="10"/>
      <c r="G426" s="11"/>
      <c r="H426" s="11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</row>
    <row r="427" spans="1:28" s="12" customFormat="1" x14ac:dyDescent="0.25">
      <c r="A427" s="10">
        <f t="shared" si="410"/>
        <v>2419.3822484504731</v>
      </c>
      <c r="B427" s="10">
        <f t="shared" si="408"/>
        <v>-515.02036152425853</v>
      </c>
      <c r="C427" s="15">
        <f t="shared" ref="C427" si="444">SQRT(1-B427^2/a^2)*b*EXP(d*B427)</f>
        <v>278.17272448168126</v>
      </c>
      <c r="D427" s="10">
        <f t="shared" si="412"/>
        <v>-278.17272448168126</v>
      </c>
      <c r="E427" s="10">
        <f t="shared" si="414"/>
        <v>1706.83196728492</v>
      </c>
      <c r="F427" s="10"/>
      <c r="G427" s="11"/>
      <c r="H427" s="11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</row>
    <row r="428" spans="1:28" s="12" customFormat="1" x14ac:dyDescent="0.25">
      <c r="A428" s="10">
        <f t="shared" si="410"/>
        <v>2425.5134432305235</v>
      </c>
      <c r="B428" s="10">
        <f t="shared" si="408"/>
        <v>-508.88916674420807</v>
      </c>
      <c r="C428" s="15">
        <f t="shared" ref="C428" si="445">SQRT(1-B428^2/a^2)*b*EXP(d*B428)</f>
        <v>277.74783564037614</v>
      </c>
      <c r="D428" s="10">
        <f t="shared" si="412"/>
        <v>-277.74783564037614</v>
      </c>
      <c r="E428" s="10">
        <f t="shared" si="414"/>
        <v>1704.2286181715442</v>
      </c>
      <c r="F428" s="10"/>
      <c r="G428" s="11"/>
      <c r="H428" s="11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</row>
    <row r="429" spans="1:28" s="12" customFormat="1" x14ac:dyDescent="0.25">
      <c r="A429" s="10">
        <f t="shared" si="410"/>
        <v>2431.644638010574</v>
      </c>
      <c r="B429" s="10">
        <f t="shared" si="408"/>
        <v>-502.7579719641576</v>
      </c>
      <c r="C429" s="15">
        <f t="shared" ref="C429" si="446">SQRT(1-B429^2/a^2)*b*EXP(d*B429)</f>
        <v>277.32239040837561</v>
      </c>
      <c r="D429" s="10">
        <f t="shared" si="412"/>
        <v>-277.32239040837561</v>
      </c>
      <c r="E429" s="10">
        <f t="shared" si="414"/>
        <v>1701.6218362557688</v>
      </c>
      <c r="F429" s="10"/>
      <c r="G429" s="11"/>
      <c r="H429" s="11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</row>
    <row r="430" spans="1:28" s="12" customFormat="1" x14ac:dyDescent="0.25">
      <c r="A430" s="10">
        <f t="shared" si="410"/>
        <v>2437.7758327906245</v>
      </c>
      <c r="B430" s="10">
        <f t="shared" si="408"/>
        <v>-496.62677718410714</v>
      </c>
      <c r="C430" s="15">
        <f t="shared" ref="C430" si="447">SQRT(1-B430^2/a^2)*b*EXP(d*B430)</f>
        <v>276.89639573747087</v>
      </c>
      <c r="D430" s="10">
        <f t="shared" si="412"/>
        <v>-276.89639573747087</v>
      </c>
      <c r="E430" s="10">
        <f t="shared" si="414"/>
        <v>1699.0116643116592</v>
      </c>
      <c r="F430" s="10"/>
      <c r="G430" s="11"/>
      <c r="H430" s="11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</row>
    <row r="431" spans="1:28" s="12" customFormat="1" x14ac:dyDescent="0.25">
      <c r="A431" s="10">
        <f t="shared" si="410"/>
        <v>2443.9070275706749</v>
      </c>
      <c r="B431" s="10">
        <f t="shared" si="408"/>
        <v>-490.49558240405668</v>
      </c>
      <c r="C431" s="15">
        <f t="shared" ref="C431" si="448">SQRT(1-B431^2/a^2)*b*EXP(d*B431)</f>
        <v>276.46985853045629</v>
      </c>
      <c r="D431" s="10">
        <f t="shared" si="412"/>
        <v>-276.46985853045629</v>
      </c>
      <c r="E431" s="10">
        <f t="shared" si="414"/>
        <v>1696.3981448117963</v>
      </c>
      <c r="F431" s="10"/>
      <c r="G431" s="11"/>
      <c r="H431" s="11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</row>
    <row r="432" spans="1:28" s="12" customFormat="1" x14ac:dyDescent="0.25">
      <c r="A432" s="10">
        <f t="shared" si="410"/>
        <v>2450.0382223507254</v>
      </c>
      <c r="B432" s="10">
        <f t="shared" si="408"/>
        <v>-484.36438762400621</v>
      </c>
      <c r="C432" s="15">
        <f t="shared" ref="C432" si="449">SQRT(1-B432^2/a^2)*b*EXP(d*B432)</f>
        <v>276.04278564147734</v>
      </c>
      <c r="D432" s="10">
        <f t="shared" si="412"/>
        <v>-276.04278564147734</v>
      </c>
      <c r="E432" s="10">
        <f t="shared" si="414"/>
        <v>1693.7813199294194</v>
      </c>
      <c r="F432" s="10"/>
      <c r="G432" s="11"/>
      <c r="H432" s="11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</row>
    <row r="433" spans="1:28" s="12" customFormat="1" x14ac:dyDescent="0.25">
      <c r="A433" s="10">
        <f t="shared" si="410"/>
        <v>2456.1694171307759</v>
      </c>
      <c r="B433" s="10">
        <f t="shared" si="408"/>
        <v>-478.23319284395575</v>
      </c>
      <c r="C433" s="15">
        <f t="shared" ref="C433" si="450">SQRT(1-B433^2/a^2)*b*EXP(d*B433)</f>
        <v>275.6151838763754</v>
      </c>
      <c r="D433" s="10">
        <f t="shared" si="412"/>
        <v>-275.6151838763754</v>
      </c>
      <c r="E433" s="10">
        <f t="shared" si="414"/>
        <v>1691.1612315405484</v>
      </c>
      <c r="F433" s="10"/>
      <c r="G433" s="11"/>
      <c r="H433" s="11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</row>
    <row r="434" spans="1:28" s="12" customFormat="1" x14ac:dyDescent="0.25">
      <c r="A434" s="10">
        <f t="shared" si="410"/>
        <v>2462.3006119108263</v>
      </c>
      <c r="B434" s="10">
        <f t="shared" si="408"/>
        <v>-472.10199806390528</v>
      </c>
      <c r="C434" s="15">
        <f t="shared" ref="C434" si="451">SQRT(1-B434^2/a^2)*b*EXP(d*B434)</f>
        <v>275.18705999302824</v>
      </c>
      <c r="D434" s="10">
        <f t="shared" si="412"/>
        <v>-275.18705999302824</v>
      </c>
      <c r="E434" s="10">
        <f t="shared" si="414"/>
        <v>1688.537921226085</v>
      </c>
      <c r="F434" s="10"/>
      <c r="G434" s="11"/>
      <c r="H434" s="11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</row>
    <row r="435" spans="1:28" s="12" customFormat="1" x14ac:dyDescent="0.25">
      <c r="A435" s="10">
        <f t="shared" si="410"/>
        <v>2468.4318066908768</v>
      </c>
      <c r="B435" s="10">
        <f t="shared" si="408"/>
        <v>-465.97080328385482</v>
      </c>
      <c r="C435" s="15">
        <f t="shared" ref="C435" si="452">SQRT(1-B435^2/a^2)*b*EXP(d*B435)</f>
        <v>274.75842070168846</v>
      </c>
      <c r="D435" s="10">
        <f t="shared" si="412"/>
        <v>-274.75842070168846</v>
      </c>
      <c r="E435" s="10">
        <f t="shared" si="414"/>
        <v>1685.9114302738951</v>
      </c>
      <c r="F435" s="10"/>
      <c r="G435" s="11"/>
      <c r="H435" s="11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</row>
    <row r="436" spans="1:28" s="12" customFormat="1" x14ac:dyDescent="0.25">
      <c r="A436" s="10">
        <f t="shared" si="410"/>
        <v>2474.5630014709272</v>
      </c>
      <c r="B436" s="10">
        <f t="shared" si="408"/>
        <v>-459.83960850380436</v>
      </c>
      <c r="C436" s="15">
        <f t="shared" ref="C436" si="453">SQRT(1-B436^2/a^2)*b*EXP(d*B436)</f>
        <v>274.32927266531783</v>
      </c>
      <c r="D436" s="10">
        <f t="shared" si="412"/>
        <v>-274.32927266531783</v>
      </c>
      <c r="E436" s="10">
        <f t="shared" si="414"/>
        <v>1683.2817996808694</v>
      </c>
      <c r="F436" s="10"/>
      <c r="G436" s="11"/>
      <c r="H436" s="11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</row>
    <row r="437" spans="1:28" s="12" customFormat="1" x14ac:dyDescent="0.25">
      <c r="A437" s="10">
        <f t="shared" si="410"/>
        <v>2480.6941962509777</v>
      </c>
      <c r="B437" s="10">
        <f t="shared" si="408"/>
        <v>-453.70841372375389</v>
      </c>
      <c r="C437" s="15">
        <f t="shared" ref="C437" si="454">SQRT(1-B437^2/a^2)*b*EXP(d*B437)</f>
        <v>273.89962249991936</v>
      </c>
      <c r="D437" s="10">
        <f t="shared" si="412"/>
        <v>-273.89962249991936</v>
      </c>
      <c r="E437" s="10">
        <f t="shared" si="414"/>
        <v>1680.6490701549676</v>
      </c>
      <c r="F437" s="10"/>
      <c r="G437" s="11"/>
      <c r="H437" s="11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</row>
    <row r="438" spans="1:28" s="12" customFormat="1" x14ac:dyDescent="0.25">
      <c r="A438" s="10">
        <f t="shared" si="410"/>
        <v>2486.8253910310282</v>
      </c>
      <c r="B438" s="10">
        <f t="shared" si="408"/>
        <v>-447.57721894370343</v>
      </c>
      <c r="C438" s="15">
        <f t="shared" ref="C438" si="455">SQRT(1-B438^2/a^2)*b*EXP(d*B438)</f>
        <v>273.46947677486492</v>
      </c>
      <c r="D438" s="10">
        <f t="shared" si="412"/>
        <v>-273.46947677486492</v>
      </c>
      <c r="E438" s="10">
        <f t="shared" si="414"/>
        <v>1678.0132821172408</v>
      </c>
      <c r="F438" s="10"/>
      <c r="G438" s="11"/>
      <c r="H438" s="11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</row>
    <row r="439" spans="1:28" s="12" customFormat="1" x14ac:dyDescent="0.25">
      <c r="A439" s="10">
        <f t="shared" si="410"/>
        <v>2492.9565858110786</v>
      </c>
      <c r="B439" s="10">
        <f t="shared" si="408"/>
        <v>-441.44602416365296</v>
      </c>
      <c r="C439" s="15">
        <f t="shared" ref="C439" si="456">SQRT(1-B439^2/a^2)*b*EXP(d*B439)</f>
        <v>273.03884201322097</v>
      </c>
      <c r="D439" s="10">
        <f t="shared" si="412"/>
        <v>-273.03884201322097</v>
      </c>
      <c r="E439" s="10">
        <f t="shared" si="414"/>
        <v>1675.3744757038337</v>
      </c>
      <c r="F439" s="10"/>
      <c r="G439" s="11"/>
      <c r="H439" s="11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</row>
    <row r="440" spans="1:28" s="12" customFormat="1" x14ac:dyDescent="0.25">
      <c r="A440" s="10">
        <f t="shared" si="410"/>
        <v>2499.0877805911291</v>
      </c>
      <c r="B440" s="10">
        <f t="shared" si="408"/>
        <v>-435.3148293836025</v>
      </c>
      <c r="C440" s="15">
        <f t="shared" ref="C440" si="457">SQRT(1-B440^2/a^2)*b*EXP(d*B440)</f>
        <v>272.60772469207109</v>
      </c>
      <c r="D440" s="10">
        <f t="shared" si="412"/>
        <v>-272.60772469207109</v>
      </c>
      <c r="E440" s="10">
        <f t="shared" si="414"/>
        <v>1672.7326907679721</v>
      </c>
      <c r="F440" s="10"/>
      <c r="G440" s="11"/>
      <c r="H440" s="11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</row>
    <row r="441" spans="1:28" s="12" customFormat="1" x14ac:dyDescent="0.25">
      <c r="A441" s="10">
        <f t="shared" si="410"/>
        <v>2505.2189753711796</v>
      </c>
      <c r="B441" s="10">
        <f t="shared" si="408"/>
        <v>-429.18363460355204</v>
      </c>
      <c r="C441" s="15">
        <f t="shared" ref="C441" si="458">SQRT(1-B441^2/a^2)*b*EXP(d*B441)</f>
        <v>272.17613124283446</v>
      </c>
      <c r="D441" s="10">
        <f t="shared" si="412"/>
        <v>-272.17613124283446</v>
      </c>
      <c r="E441" s="10">
        <f t="shared" si="414"/>
        <v>1670.0879668819284</v>
      </c>
      <c r="F441" s="10"/>
      <c r="G441" s="11"/>
      <c r="H441" s="11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</row>
    <row r="442" spans="1:28" s="12" customFormat="1" x14ac:dyDescent="0.25">
      <c r="A442" s="10">
        <f t="shared" si="410"/>
        <v>2511.35017015123</v>
      </c>
      <c r="B442" s="10">
        <f t="shared" si="408"/>
        <v>-423.05243982350157</v>
      </c>
      <c r="C442" s="15">
        <f t="shared" ref="C442" si="459">SQRT(1-B442^2/a^2)*b*EXP(d*B442)</f>
        <v>271.7440680515827</v>
      </c>
      <c r="D442" s="10">
        <f t="shared" si="412"/>
        <v>-271.7440680515827</v>
      </c>
      <c r="E442" s="10">
        <f t="shared" si="414"/>
        <v>1667.4403433389696</v>
      </c>
      <c r="F442" s="10"/>
      <c r="G442" s="11"/>
      <c r="H442" s="11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</row>
    <row r="443" spans="1:28" s="12" customFormat="1" x14ac:dyDescent="0.25">
      <c r="A443" s="10">
        <f t="shared" si="410"/>
        <v>2517.4813649312805</v>
      </c>
      <c r="B443" s="10">
        <f t="shared" si="408"/>
        <v>-416.92124504345111</v>
      </c>
      <c r="C443" s="15">
        <f t="shared" ref="C443" si="460">SQRT(1-B443^2/a^2)*b*EXP(d*B443)</f>
        <v>271.31154145935261</v>
      </c>
      <c r="D443" s="10">
        <f t="shared" si="412"/>
        <v>-271.31154145935261</v>
      </c>
      <c r="E443" s="10">
        <f t="shared" si="414"/>
        <v>1664.7898591552846</v>
      </c>
      <c r="F443" s="10"/>
      <c r="G443" s="11"/>
      <c r="H443" s="11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</row>
    <row r="444" spans="1:28" s="12" customFormat="1" x14ac:dyDescent="0.25">
      <c r="A444" s="10">
        <f t="shared" si="410"/>
        <v>2523.612559711331</v>
      </c>
      <c r="B444" s="10">
        <f t="shared" si="408"/>
        <v>-410.79005026340064</v>
      </c>
      <c r="C444" s="15">
        <f t="shared" ref="C444" si="461">SQRT(1-B444^2/a^2)*b*EXP(d*B444)</f>
        <v>270.87855776245704</v>
      </c>
      <c r="D444" s="10">
        <f t="shared" si="412"/>
        <v>-270.87855776245704</v>
      </c>
      <c r="E444" s="10">
        <f t="shared" si="414"/>
        <v>1662.1365530719013</v>
      </c>
      <c r="F444" s="10"/>
      <c r="G444" s="11"/>
      <c r="H444" s="11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</row>
    <row r="445" spans="1:28" s="12" customFormat="1" x14ac:dyDescent="0.25">
      <c r="A445" s="10">
        <f t="shared" si="410"/>
        <v>2529.7437544913814</v>
      </c>
      <c r="B445" s="10">
        <f t="shared" si="408"/>
        <v>-404.65885548335018</v>
      </c>
      <c r="C445" s="15">
        <f t="shared" ref="C445" si="462">SQRT(1-B445^2/a^2)*b*EXP(d*B445)</f>
        <v>270.44512321279183</v>
      </c>
      <c r="D445" s="10">
        <f t="shared" si="412"/>
        <v>-270.44512321279183</v>
      </c>
      <c r="E445" s="10">
        <f t="shared" si="414"/>
        <v>1659.4804635565743</v>
      </c>
      <c r="F445" s="10"/>
      <c r="G445" s="11"/>
      <c r="H445" s="11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</row>
    <row r="446" spans="1:28" s="12" customFormat="1" x14ac:dyDescent="0.25">
      <c r="A446" s="10">
        <f t="shared" si="410"/>
        <v>2535.8749492714319</v>
      </c>
      <c r="B446" s="10">
        <f t="shared" si="408"/>
        <v>-398.52766070329972</v>
      </c>
      <c r="C446" s="15">
        <f t="shared" ref="C446" si="463">SQRT(1-B446^2/a^2)*b*EXP(d*B446)</f>
        <v>270.01124401814042</v>
      </c>
      <c r="D446" s="10">
        <f t="shared" si="412"/>
        <v>-270.01124401814042</v>
      </c>
      <c r="E446" s="10">
        <f t="shared" si="414"/>
        <v>1656.8216288056644</v>
      </c>
      <c r="F446" s="10"/>
      <c r="G446" s="11"/>
      <c r="H446" s="11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</row>
    <row r="447" spans="1:28" s="12" customFormat="1" x14ac:dyDescent="0.25">
      <c r="A447" s="10">
        <f t="shared" si="410"/>
        <v>2542.0061440514824</v>
      </c>
      <c r="B447" s="10">
        <f t="shared" si="408"/>
        <v>-392.39646592324925</v>
      </c>
      <c r="C447" s="15">
        <f t="shared" ref="C447" si="464">SQRT(1-B447^2/a^2)*b*EXP(d*B447)</f>
        <v>269.57692634247604</v>
      </c>
      <c r="D447" s="10">
        <f t="shared" si="412"/>
        <v>-269.57692634247604</v>
      </c>
      <c r="E447" s="10">
        <f t="shared" si="414"/>
        <v>1654.1600867459961</v>
      </c>
      <c r="F447" s="10"/>
      <c r="G447" s="11"/>
      <c r="H447" s="11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</row>
    <row r="448" spans="1:28" s="12" customFormat="1" x14ac:dyDescent="0.25">
      <c r="A448" s="10">
        <f t="shared" si="410"/>
        <v>2548.1373388315328</v>
      </c>
      <c r="B448" s="10">
        <f t="shared" si="408"/>
        <v>-386.26527114319879</v>
      </c>
      <c r="C448" s="15">
        <f t="shared" ref="C448" si="465">SQRT(1-B448^2/a^2)*b*EXP(d*B448)</f>
        <v>269.14217630625996</v>
      </c>
      <c r="D448" s="10">
        <f t="shared" si="412"/>
        <v>-269.14217630625996</v>
      </c>
      <c r="E448" s="10">
        <f t="shared" si="414"/>
        <v>1651.4958750367002</v>
      </c>
      <c r="F448" s="10"/>
      <c r="G448" s="11"/>
      <c r="H448" s="11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</row>
    <row r="449" spans="1:28" s="12" customFormat="1" x14ac:dyDescent="0.25">
      <c r="A449" s="10">
        <f t="shared" si="410"/>
        <v>2554.2685336115833</v>
      </c>
      <c r="B449" s="10">
        <f t="shared" si="408"/>
        <v>-380.13407636314832</v>
      </c>
      <c r="C449" s="15">
        <f t="shared" ref="C449" si="466">SQRT(1-B449^2/a^2)*b*EXP(d*B449)</f>
        <v>268.70699998673825</v>
      </c>
      <c r="D449" s="10">
        <f t="shared" si="412"/>
        <v>-268.70699998673825</v>
      </c>
      <c r="E449" s="10">
        <f t="shared" si="414"/>
        <v>1648.8290310710363</v>
      </c>
      <c r="F449" s="10"/>
      <c r="G449" s="11"/>
      <c r="H449" s="11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</row>
    <row r="450" spans="1:28" s="12" customFormat="1" x14ac:dyDescent="0.25">
      <c r="A450" s="10">
        <f t="shared" si="410"/>
        <v>2560.3997283916337</v>
      </c>
      <c r="B450" s="10">
        <f t="shared" si="408"/>
        <v>-374.00288158309786</v>
      </c>
      <c r="C450" s="15">
        <f t="shared" ref="C450" si="467">SQRT(1-B450^2/a^2)*b*EXP(d*B450)</f>
        <v>268.27140341823463</v>
      </c>
      <c r="D450" s="10">
        <f t="shared" si="412"/>
        <v>-268.27140341823463</v>
      </c>
      <c r="E450" s="10">
        <f t="shared" si="414"/>
        <v>1646.1595919782008</v>
      </c>
      <c r="F450" s="10"/>
      <c r="G450" s="11"/>
      <c r="H450" s="11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</row>
    <row r="451" spans="1:28" s="12" customFormat="1" x14ac:dyDescent="0.25">
      <c r="A451" s="10">
        <f t="shared" si="410"/>
        <v>2566.5309231716842</v>
      </c>
      <c r="B451" s="10">
        <f t="shared" si="408"/>
        <v>-367.8716868030474</v>
      </c>
      <c r="C451" s="15">
        <f t="shared" ref="C451" si="468">SQRT(1-B451^2/a^2)*b*EXP(d*B451)</f>
        <v>267.83539259244179</v>
      </c>
      <c r="D451" s="10">
        <f t="shared" si="412"/>
        <v>-267.83539259244179</v>
      </c>
      <c r="E451" s="10">
        <f t="shared" si="414"/>
        <v>1643.4875946251188</v>
      </c>
      <c r="F451" s="10"/>
      <c r="G451" s="11"/>
      <c r="H451" s="11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</row>
    <row r="452" spans="1:28" s="12" customFormat="1" x14ac:dyDescent="0.25">
      <c r="A452" s="10">
        <f t="shared" si="410"/>
        <v>2572.6621179517347</v>
      </c>
      <c r="B452" s="10">
        <f t="shared" si="408"/>
        <v>-361.74049202299693</v>
      </c>
      <c r="C452" s="15">
        <f t="shared" ref="C452" si="469">SQRT(1-B452^2/a^2)*b*EXP(d*B452)</f>
        <v>267.39897345870878</v>
      </c>
      <c r="D452" s="10">
        <f t="shared" si="412"/>
        <v>-267.39897345870878</v>
      </c>
      <c r="E452" s="10">
        <f t="shared" si="414"/>
        <v>1640.8130756182168</v>
      </c>
      <c r="F452" s="10"/>
      <c r="G452" s="11"/>
      <c r="H452" s="11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</row>
    <row r="453" spans="1:28" s="12" customFormat="1" x14ac:dyDescent="0.25">
      <c r="A453" s="10">
        <f t="shared" si="410"/>
        <v>2578.7933127317851</v>
      </c>
      <c r="B453" s="10">
        <f t="shared" si="408"/>
        <v>-355.60929724294647</v>
      </c>
      <c r="C453" s="15">
        <f t="shared" ref="C453" si="470">SQRT(1-B453^2/a^2)*b*EXP(d*B453)</f>
        <v>266.96215192432686</v>
      </c>
      <c r="D453" s="10">
        <f t="shared" si="412"/>
        <v>-266.96215192432686</v>
      </c>
      <c r="E453" s="10">
        <f t="shared" si="414"/>
        <v>1638.1360713051797</v>
      </c>
      <c r="F453" s="10"/>
      <c r="G453" s="11"/>
      <c r="H453" s="11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</row>
    <row r="454" spans="1:28" s="12" customFormat="1" x14ac:dyDescent="0.25">
      <c r="A454" s="10">
        <f t="shared" si="410"/>
        <v>2584.9245075118356</v>
      </c>
      <c r="B454" s="10">
        <f t="shared" si="408"/>
        <v>-349.478102462896</v>
      </c>
      <c r="C454" s="15">
        <f t="shared" ref="C454" si="471">SQRT(1-B454^2/a^2)*b*EXP(d*B454)</f>
        <v>266.52493385481222</v>
      </c>
      <c r="D454" s="10">
        <f t="shared" si="412"/>
        <v>-266.52493385481222</v>
      </c>
      <c r="E454" s="10">
        <f t="shared" si="414"/>
        <v>1635.4566177766958</v>
      </c>
      <c r="F454" s="10"/>
      <c r="G454" s="11"/>
      <c r="H454" s="11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</row>
    <row r="455" spans="1:28" s="12" customFormat="1" x14ac:dyDescent="0.25">
      <c r="A455" s="10">
        <f t="shared" si="410"/>
        <v>2591.0557022918861</v>
      </c>
      <c r="B455" s="10">
        <f t="shared" si="408"/>
        <v>-343.34690768284554</v>
      </c>
      <c r="C455" s="15">
        <f t="shared" ref="C455" si="472">SQRT(1-B455^2/a^2)*b*EXP(d*B455)</f>
        <v>266.0873250741858</v>
      </c>
      <c r="D455" s="10">
        <f t="shared" si="412"/>
        <v>-266.0873250741858</v>
      </c>
      <c r="E455" s="10">
        <f t="shared" si="414"/>
        <v>1632.7747508681794</v>
      </c>
      <c r="F455" s="10"/>
      <c r="G455" s="11"/>
      <c r="H455" s="11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</row>
    <row r="456" spans="1:28" s="12" customFormat="1" x14ac:dyDescent="0.25">
      <c r="A456" s="10">
        <f t="shared" si="410"/>
        <v>2597.1868970719365</v>
      </c>
      <c r="B456" s="10">
        <f t="shared" si="408"/>
        <v>-337.21571290279508</v>
      </c>
      <c r="C456" s="15">
        <f t="shared" ref="C456" si="473">SQRT(1-B456^2/a^2)*b*EXP(d*B456)</f>
        <v>265.64933136525104</v>
      </c>
      <c r="D456" s="10">
        <f t="shared" si="412"/>
        <v>-265.64933136525104</v>
      </c>
      <c r="E456" s="10">
        <f t="shared" si="414"/>
        <v>1630.090506161481</v>
      </c>
      <c r="F456" s="10"/>
      <c r="G456" s="11"/>
      <c r="H456" s="11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</row>
    <row r="457" spans="1:28" s="12" customFormat="1" x14ac:dyDescent="0.25">
      <c r="A457" s="10">
        <f t="shared" si="410"/>
        <v>2603.318091851987</v>
      </c>
      <c r="B457" s="10">
        <f t="shared" si="408"/>
        <v>-331.08451812274461</v>
      </c>
      <c r="C457" s="15">
        <f t="shared" ref="C457" si="474">SQRT(1-B457^2/a^2)*b*EXP(d*B457)</f>
        <v>265.2109584698693</v>
      </c>
      <c r="D457" s="10">
        <f t="shared" si="412"/>
        <v>-265.2109584698693</v>
      </c>
      <c r="E457" s="10">
        <f t="shared" si="414"/>
        <v>1627.403918986583</v>
      </c>
      <c r="F457" s="10"/>
      <c r="G457" s="11"/>
      <c r="H457" s="11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</row>
    <row r="458" spans="1:28" s="12" customFormat="1" x14ac:dyDescent="0.25">
      <c r="A458" s="10">
        <f t="shared" si="410"/>
        <v>2609.4492866320375</v>
      </c>
      <c r="B458" s="10">
        <f t="shared" si="408"/>
        <v>-324.95332334269415</v>
      </c>
      <c r="C458" s="15">
        <f t="shared" ref="C458" si="475">SQRT(1-B458^2/a^2)*b*EXP(d*B458)</f>
        <v>264.77221208923186</v>
      </c>
      <c r="D458" s="10">
        <f t="shared" si="412"/>
        <v>-264.77221208923186</v>
      </c>
      <c r="E458" s="10">
        <f t="shared" si="414"/>
        <v>1624.7150244232778</v>
      </c>
      <c r="F458" s="10"/>
      <c r="G458" s="11"/>
      <c r="H458" s="11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</row>
    <row r="459" spans="1:28" s="12" customFormat="1" x14ac:dyDescent="0.25">
      <c r="A459" s="10">
        <f t="shared" si="410"/>
        <v>2615.5804814120879</v>
      </c>
      <c r="B459" s="10">
        <f t="shared" ref="B459:B522" si="476">A459-L+N/2</f>
        <v>-318.82212856264368</v>
      </c>
      <c r="C459" s="15">
        <f t="shared" ref="C459" si="477">SQRT(1-B459^2/a^2)*b*EXP(d*B459)</f>
        <v>264.33309788413027</v>
      </c>
      <c r="D459" s="10">
        <f t="shared" si="412"/>
        <v>-264.33309788413027</v>
      </c>
      <c r="E459" s="10">
        <f t="shared" si="414"/>
        <v>1622.0238573028305</v>
      </c>
      <c r="F459" s="10"/>
      <c r="G459" s="11"/>
      <c r="H459" s="11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</row>
    <row r="460" spans="1:28" s="12" customFormat="1" x14ac:dyDescent="0.25">
      <c r="A460" s="10">
        <f t="shared" ref="A460:A523" si="478">A459+a/500</f>
        <v>2621.7116761921384</v>
      </c>
      <c r="B460" s="10">
        <f t="shared" si="476"/>
        <v>-312.69093378259322</v>
      </c>
      <c r="C460" s="15">
        <f t="shared" ref="C460" si="479">SQRT(1-B460^2/a^2)*b*EXP(d*B460)</f>
        <v>263.89362147522371</v>
      </c>
      <c r="D460" s="10">
        <f t="shared" ref="D460:D523" si="480">-C460</f>
        <v>-263.89362147522371</v>
      </c>
      <c r="E460" s="10">
        <f t="shared" si="414"/>
        <v>1619.3304522096262</v>
      </c>
      <c r="F460" s="10"/>
      <c r="G460" s="11"/>
      <c r="H460" s="11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</row>
    <row r="461" spans="1:28" s="12" customFormat="1" x14ac:dyDescent="0.25">
      <c r="A461" s="10">
        <f t="shared" si="478"/>
        <v>2627.8428709721888</v>
      </c>
      <c r="B461" s="10">
        <f t="shared" si="476"/>
        <v>-306.55973900254276</v>
      </c>
      <c r="C461" s="15">
        <f t="shared" ref="C461" si="481">SQRT(1-B461^2/a^2)*b*EXP(d*B461)</f>
        <v>263.45378844330469</v>
      </c>
      <c r="D461" s="10">
        <f t="shared" si="480"/>
        <v>-263.45378844330469</v>
      </c>
      <c r="E461" s="10">
        <f t="shared" ref="E461:E524" si="482">ABS((A460-A461)*(C460+C461)/2)</f>
        <v>1616.6348434828069</v>
      </c>
      <c r="F461" s="10"/>
      <c r="G461" s="11"/>
      <c r="H461" s="11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</row>
    <row r="462" spans="1:28" s="12" customFormat="1" x14ac:dyDescent="0.25">
      <c r="A462" s="10">
        <f t="shared" si="478"/>
        <v>2633.9740657522393</v>
      </c>
      <c r="B462" s="10">
        <f t="shared" si="476"/>
        <v>-300.42854422249229</v>
      </c>
      <c r="C462" s="15">
        <f t="shared" ref="C462" si="483">SQRT(1-B462^2/a^2)*b*EXP(d*B462)</f>
        <v>263.0136043295613</v>
      </c>
      <c r="D462" s="10">
        <f t="shared" si="480"/>
        <v>-263.0136043295613</v>
      </c>
      <c r="E462" s="10">
        <f t="shared" si="482"/>
        <v>1613.9370652178866</v>
      </c>
      <c r="F462" s="10"/>
      <c r="G462" s="11"/>
      <c r="H462" s="11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</row>
    <row r="463" spans="1:28" s="12" customFormat="1" x14ac:dyDescent="0.25">
      <c r="A463" s="10">
        <f t="shared" si="478"/>
        <v>2640.1052605322898</v>
      </c>
      <c r="B463" s="10">
        <f t="shared" si="476"/>
        <v>-294.29734944244183</v>
      </c>
      <c r="C463" s="15">
        <f t="shared" ref="C463" si="484">SQRT(1-B463^2/a^2)*b*EXP(d*B463)</f>
        <v>262.5730746358376</v>
      </c>
      <c r="D463" s="10">
        <f t="shared" si="480"/>
        <v>-262.5730746358376</v>
      </c>
      <c r="E463" s="10">
        <f t="shared" si="482"/>
        <v>1611.2371512683565</v>
      </c>
      <c r="F463" s="10"/>
      <c r="G463" s="11"/>
      <c r="H463" s="11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</row>
    <row r="464" spans="1:28" s="12" customFormat="1" x14ac:dyDescent="0.25">
      <c r="A464" s="10">
        <f t="shared" si="478"/>
        <v>2646.2364553123402</v>
      </c>
      <c r="B464" s="10">
        <f t="shared" si="476"/>
        <v>-288.16615466239136</v>
      </c>
      <c r="C464" s="15">
        <f t="shared" ref="C464" si="485">SQRT(1-B464^2/a^2)*b*EXP(d*B464)</f>
        <v>262.13220482489197</v>
      </c>
      <c r="D464" s="10">
        <f t="shared" si="480"/>
        <v>-262.13220482489197</v>
      </c>
      <c r="E464" s="10">
        <f t="shared" si="482"/>
        <v>1608.5351352472726</v>
      </c>
      <c r="F464" s="10"/>
      <c r="G464" s="11"/>
      <c r="H464" s="11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</row>
    <row r="465" spans="1:28" s="12" customFormat="1" x14ac:dyDescent="0.25">
      <c r="A465" s="10">
        <f t="shared" si="478"/>
        <v>2652.3676500923907</v>
      </c>
      <c r="B465" s="10">
        <f t="shared" si="476"/>
        <v>-282.0349598823409</v>
      </c>
      <c r="C465" s="15">
        <f t="shared" ref="C465" si="486">SQRT(1-B465^2/a^2)*b*EXP(d*B465)</f>
        <v>261.69100032065251</v>
      </c>
      <c r="D465" s="10">
        <f t="shared" si="480"/>
        <v>-261.69100032065251</v>
      </c>
      <c r="E465" s="10">
        <f t="shared" si="482"/>
        <v>1605.831050528833</v>
      </c>
      <c r="F465" s="10"/>
      <c r="G465" s="11"/>
      <c r="H465" s="11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</row>
    <row r="466" spans="1:28" s="12" customFormat="1" x14ac:dyDescent="0.25">
      <c r="A466" s="10">
        <f t="shared" si="478"/>
        <v>2658.4988448724412</v>
      </c>
      <c r="B466" s="10">
        <f t="shared" si="476"/>
        <v>-275.90376510229044</v>
      </c>
      <c r="C466" s="15">
        <f t="shared" ref="C466" si="487">SQRT(1-B466^2/a^2)*b*EXP(d*B466)</f>
        <v>261.24946650847056</v>
      </c>
      <c r="D466" s="10">
        <f t="shared" si="480"/>
        <v>-261.24946650847056</v>
      </c>
      <c r="E466" s="10">
        <f t="shared" si="482"/>
        <v>1603.1249302499364</v>
      </c>
      <c r="F466" s="10"/>
      <c r="G466" s="11"/>
      <c r="H466" s="11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</row>
    <row r="467" spans="1:28" s="12" customFormat="1" x14ac:dyDescent="0.25">
      <c r="A467" s="10">
        <f t="shared" si="478"/>
        <v>2664.6300396524916</v>
      </c>
      <c r="B467" s="10">
        <f t="shared" si="476"/>
        <v>-269.77257032223997</v>
      </c>
      <c r="C467" s="15">
        <f t="shared" ref="C467" si="488">SQRT(1-B467^2/a^2)*b*EXP(d*B467)</f>
        <v>260.8076087353719</v>
      </c>
      <c r="D467" s="10">
        <f t="shared" si="480"/>
        <v>-260.8076087353719</v>
      </c>
      <c r="E467" s="10">
        <f t="shared" si="482"/>
        <v>1600.4168073117298</v>
      </c>
      <c r="F467" s="10"/>
      <c r="G467" s="11"/>
      <c r="H467" s="11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</row>
    <row r="468" spans="1:28" s="12" customFormat="1" x14ac:dyDescent="0.25">
      <c r="A468" s="10">
        <f t="shared" si="478"/>
        <v>2670.7612344325421</v>
      </c>
      <c r="B468" s="10">
        <f t="shared" si="476"/>
        <v>-263.64137554218951</v>
      </c>
      <c r="C468" s="15">
        <f t="shared" ref="C468" si="489">SQRT(1-B468^2/a^2)*b*EXP(d*B468)</f>
        <v>260.36543231030521</v>
      </c>
      <c r="D468" s="10">
        <f t="shared" si="480"/>
        <v>-260.36543231030521</v>
      </c>
      <c r="E468" s="10">
        <f t="shared" si="482"/>
        <v>1597.706714381141</v>
      </c>
      <c r="F468" s="10"/>
      <c r="G468" s="11"/>
      <c r="H468" s="11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</row>
    <row r="469" spans="1:28" s="12" customFormat="1" x14ac:dyDescent="0.25">
      <c r="A469" s="10">
        <f t="shared" si="478"/>
        <v>2676.8924292125926</v>
      </c>
      <c r="B469" s="10">
        <f t="shared" si="476"/>
        <v>-257.51018076213904</v>
      </c>
      <c r="C469" s="15">
        <f t="shared" ref="C469" si="490">SQRT(1-B469^2/a^2)*b*EXP(d*B469)</f>
        <v>259.92294250438903</v>
      </c>
      <c r="D469" s="10">
        <f t="shared" si="480"/>
        <v>-259.92294250438903</v>
      </c>
      <c r="E469" s="10">
        <f t="shared" si="482"/>
        <v>1594.9946838923961</v>
      </c>
      <c r="F469" s="10"/>
      <c r="G469" s="11"/>
      <c r="H469" s="11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</row>
    <row r="470" spans="1:28" s="12" customFormat="1" x14ac:dyDescent="0.25">
      <c r="A470" s="10">
        <f t="shared" si="478"/>
        <v>2683.023623992643</v>
      </c>
      <c r="B470" s="10">
        <f t="shared" si="476"/>
        <v>-251.37898598208858</v>
      </c>
      <c r="C470" s="15">
        <f t="shared" ref="C470" si="491">SQRT(1-B470^2/a^2)*b*EXP(d*B470)</f>
        <v>259.48014455115606</v>
      </c>
      <c r="D470" s="10">
        <f t="shared" si="480"/>
        <v>-259.48014455115606</v>
      </c>
      <c r="E470" s="10">
        <f t="shared" si="482"/>
        <v>1592.2807480485271</v>
      </c>
      <c r="F470" s="10"/>
      <c r="G470" s="11"/>
      <c r="H470" s="11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</row>
    <row r="471" spans="1:28" s="12" customFormat="1" x14ac:dyDescent="0.25">
      <c r="A471" s="10">
        <f t="shared" si="478"/>
        <v>2689.1548187726935</v>
      </c>
      <c r="B471" s="10">
        <f t="shared" si="476"/>
        <v>-245.24779120203812</v>
      </c>
      <c r="C471" s="15">
        <f t="shared" ref="C471" si="492">SQRT(1-B471^2/a^2)*b*EXP(d*B471)</f>
        <v>259.03704364679527</v>
      </c>
      <c r="D471" s="10">
        <f t="shared" si="480"/>
        <v>-259.03704364679527</v>
      </c>
      <c r="E471" s="10">
        <f t="shared" si="482"/>
        <v>1589.5649388228617</v>
      </c>
      <c r="F471" s="10"/>
      <c r="G471" s="11"/>
      <c r="H471" s="11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</row>
    <row r="472" spans="1:28" s="12" customFormat="1" x14ac:dyDescent="0.25">
      <c r="A472" s="10">
        <f t="shared" si="478"/>
        <v>2695.286013552744</v>
      </c>
      <c r="B472" s="10">
        <f t="shared" si="476"/>
        <v>-239.11659642198765</v>
      </c>
      <c r="C472" s="15">
        <f t="shared" ref="C472" si="493">SQRT(1-B472^2/a^2)*b*EXP(d*B472)</f>
        <v>258.59364495039193</v>
      </c>
      <c r="D472" s="10">
        <f t="shared" si="480"/>
        <v>-258.59364495039193</v>
      </c>
      <c r="E472" s="10">
        <f t="shared" si="482"/>
        <v>1586.8472879605006</v>
      </c>
      <c r="F472" s="10"/>
      <c r="G472" s="11"/>
      <c r="H472" s="11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</row>
    <row r="473" spans="1:28" s="12" customFormat="1" x14ac:dyDescent="0.25">
      <c r="A473" s="10">
        <f t="shared" si="478"/>
        <v>2701.4172083327944</v>
      </c>
      <c r="B473" s="10">
        <f t="shared" si="476"/>
        <v>-232.98540164193719</v>
      </c>
      <c r="C473" s="15">
        <f t="shared" ref="C473" si="494">SQRT(1-B473^2/a^2)*b*EXP(d*B473)</f>
        <v>258.14995358416547</v>
      </c>
      <c r="D473" s="10">
        <f t="shared" si="480"/>
        <v>-258.14995358416547</v>
      </c>
      <c r="E473" s="10">
        <f t="shared" si="482"/>
        <v>1584.1278269797854</v>
      </c>
      <c r="F473" s="10"/>
      <c r="G473" s="11"/>
      <c r="H473" s="11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</row>
    <row r="474" spans="1:28" s="12" customFormat="1" x14ac:dyDescent="0.25">
      <c r="A474" s="10">
        <f t="shared" si="478"/>
        <v>2707.5484031128449</v>
      </c>
      <c r="B474" s="10">
        <f t="shared" si="476"/>
        <v>-226.85420686188672</v>
      </c>
      <c r="C474" s="15">
        <f t="shared" ref="C474" si="495">SQRT(1-B474^2/a^2)*b*EXP(d*B474)</f>
        <v>257.70597463370547</v>
      </c>
      <c r="D474" s="10">
        <f t="shared" si="480"/>
        <v>-257.70597463370547</v>
      </c>
      <c r="E474" s="10">
        <f t="shared" si="482"/>
        <v>1581.4065871737487</v>
      </c>
      <c r="F474" s="10"/>
      <c r="G474" s="11"/>
      <c r="H474" s="11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</row>
    <row r="475" spans="1:28" s="12" customFormat="1" x14ac:dyDescent="0.25">
      <c r="A475" s="10">
        <f t="shared" si="478"/>
        <v>2713.6795978928953</v>
      </c>
      <c r="B475" s="10">
        <f t="shared" si="476"/>
        <v>-220.72301208183626</v>
      </c>
      <c r="C475" s="15">
        <f t="shared" ref="C475" si="496">SQRT(1-B475^2/a^2)*b*EXP(d*B475)</f>
        <v>257.26171314820482</v>
      </c>
      <c r="D475" s="10">
        <f t="shared" si="480"/>
        <v>-257.26171314820482</v>
      </c>
      <c r="E475" s="10">
        <f t="shared" si="482"/>
        <v>1578.6835996115528</v>
      </c>
      <c r="F475" s="10"/>
      <c r="G475" s="11"/>
      <c r="H475" s="11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</row>
    <row r="476" spans="1:28" s="12" customFormat="1" x14ac:dyDescent="0.25">
      <c r="A476" s="10">
        <f t="shared" si="478"/>
        <v>2719.8107926729458</v>
      </c>
      <c r="B476" s="10">
        <f t="shared" si="476"/>
        <v>-214.5918173017858</v>
      </c>
      <c r="C476" s="15">
        <f t="shared" ref="C476" si="497">SQRT(1-B476^2/a^2)*b*EXP(d*B476)</f>
        <v>256.8171741406918</v>
      </c>
      <c r="D476" s="10">
        <f t="shared" si="480"/>
        <v>-256.8171741406918</v>
      </c>
      <c r="E476" s="10">
        <f t="shared" si="482"/>
        <v>1575.9588951399166</v>
      </c>
      <c r="F476" s="10"/>
      <c r="G476" s="11"/>
      <c r="H476" s="11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</row>
    <row r="477" spans="1:28" s="12" customFormat="1" x14ac:dyDescent="0.25">
      <c r="A477" s="10">
        <f t="shared" si="478"/>
        <v>2725.9419874529963</v>
      </c>
      <c r="B477" s="10">
        <f t="shared" si="476"/>
        <v>-208.46062252173533</v>
      </c>
      <c r="C477" s="15">
        <f t="shared" ref="C477" si="498">SQRT(1-B477^2/a^2)*b*EXP(d*B477)</f>
        <v>256.37236258825919</v>
      </c>
      <c r="D477" s="10">
        <f t="shared" si="480"/>
        <v>-256.37236258825919</v>
      </c>
      <c r="E477" s="10">
        <f t="shared" si="482"/>
        <v>1573.2325043845301</v>
      </c>
      <c r="F477" s="10"/>
      <c r="G477" s="11"/>
      <c r="H477" s="11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</row>
    <row r="478" spans="1:28" s="12" customFormat="1" x14ac:dyDescent="0.25">
      <c r="A478" s="10">
        <f t="shared" si="478"/>
        <v>2732.0731822330467</v>
      </c>
      <c r="B478" s="10">
        <f t="shared" si="476"/>
        <v>-202.32942774168487</v>
      </c>
      <c r="C478" s="15">
        <f t="shared" ref="C478" si="499">SQRT(1-B478^2/a^2)*b*EXP(d*B478)</f>
        <v>255.9272834322918</v>
      </c>
      <c r="D478" s="10">
        <f t="shared" si="480"/>
        <v>-255.9272834322918</v>
      </c>
      <c r="E478" s="10">
        <f t="shared" si="482"/>
        <v>1570.5044577514514</v>
      </c>
      <c r="F478" s="10"/>
      <c r="G478" s="11"/>
      <c r="H478" s="11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</row>
    <row r="479" spans="1:28" s="12" customFormat="1" x14ac:dyDescent="0.25">
      <c r="A479" s="10">
        <f t="shared" si="478"/>
        <v>2738.2043770130972</v>
      </c>
      <c r="B479" s="10">
        <f t="shared" si="476"/>
        <v>-196.1982329616344</v>
      </c>
      <c r="C479" s="15">
        <f t="shared" ref="C479" si="500">SQRT(1-B479^2/a^2)*b*EXP(d*B479)</f>
        <v>255.48194157869207</v>
      </c>
      <c r="D479" s="10">
        <f t="shared" si="480"/>
        <v>-255.48194157869207</v>
      </c>
      <c r="E479" s="10">
        <f t="shared" si="482"/>
        <v>1567.7747854284987</v>
      </c>
      <c r="F479" s="10"/>
      <c r="G479" s="11"/>
      <c r="H479" s="11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</row>
    <row r="480" spans="1:28" s="12" customFormat="1" x14ac:dyDescent="0.25">
      <c r="A480" s="10">
        <f t="shared" si="478"/>
        <v>2744.3355717931477</v>
      </c>
      <c r="B480" s="10">
        <f t="shared" si="476"/>
        <v>-190.06703818158394</v>
      </c>
      <c r="C480" s="15">
        <f t="shared" ref="C480" si="501">SQRT(1-B480^2/a^2)*b*EXP(d*B480)</f>
        <v>255.03634189810339</v>
      </c>
      <c r="D480" s="10">
        <f t="shared" si="480"/>
        <v>-255.03634189810339</v>
      </c>
      <c r="E480" s="10">
        <f t="shared" si="482"/>
        <v>1565.0435173866256</v>
      </c>
      <c r="F480" s="10"/>
      <c r="G480" s="11"/>
      <c r="H480" s="11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</row>
    <row r="481" spans="1:28" s="12" customFormat="1" x14ac:dyDescent="0.25">
      <c r="A481" s="10">
        <f t="shared" si="478"/>
        <v>2750.4667665731981</v>
      </c>
      <c r="B481" s="10">
        <f t="shared" si="476"/>
        <v>-183.93584340153348</v>
      </c>
      <c r="C481" s="15">
        <f t="shared" ref="C481" si="502">SQRT(1-B481^2/a^2)*b*EXP(d*B481)</f>
        <v>254.59048922613138</v>
      </c>
      <c r="D481" s="10">
        <f t="shared" si="480"/>
        <v>-254.59048922613138</v>
      </c>
      <c r="E481" s="10">
        <f t="shared" si="482"/>
        <v>1562.3106833812838</v>
      </c>
      <c r="F481" s="10"/>
      <c r="G481" s="11"/>
      <c r="H481" s="11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</row>
    <row r="482" spans="1:28" s="12" customFormat="1" x14ac:dyDescent="0.25">
      <c r="A482" s="10">
        <f t="shared" si="478"/>
        <v>2756.5979613532486</v>
      </c>
      <c r="B482" s="10">
        <f t="shared" si="476"/>
        <v>-177.80464862148301</v>
      </c>
      <c r="C482" s="15">
        <f t="shared" ref="C482" si="503">SQRT(1-B482^2/a^2)*b*EXP(d*B482)</f>
        <v>254.14438836356348</v>
      </c>
      <c r="D482" s="10">
        <f t="shared" si="480"/>
        <v>-254.14438836356348</v>
      </c>
      <c r="E482" s="10">
        <f t="shared" si="482"/>
        <v>1559.5763129537745</v>
      </c>
      <c r="F482" s="10"/>
      <c r="G482" s="11"/>
      <c r="H482" s="11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</row>
    <row r="483" spans="1:28" s="12" customFormat="1" x14ac:dyDescent="0.25">
      <c r="A483" s="10">
        <f t="shared" si="478"/>
        <v>2762.7291561332991</v>
      </c>
      <c r="B483" s="10">
        <f t="shared" si="476"/>
        <v>-171.67345384143255</v>
      </c>
      <c r="C483" s="15">
        <f t="shared" ref="C483" si="504">SQRT(1-B483^2/a^2)*b*EXP(d*B483)</f>
        <v>253.69804407658677</v>
      </c>
      <c r="D483" s="10">
        <f t="shared" si="480"/>
        <v>-253.69804407658677</v>
      </c>
      <c r="E483" s="10">
        <f t="shared" si="482"/>
        <v>1556.8404354325896</v>
      </c>
      <c r="F483" s="10"/>
      <c r="G483" s="11"/>
      <c r="H483" s="11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</row>
    <row r="484" spans="1:28" s="12" customFormat="1" x14ac:dyDescent="0.25">
      <c r="A484" s="10">
        <f t="shared" si="478"/>
        <v>2768.8603509133495</v>
      </c>
      <c r="B484" s="10">
        <f t="shared" si="476"/>
        <v>-165.54225906138208</v>
      </c>
      <c r="C484" s="15">
        <f t="shared" ref="C484" si="505">SQRT(1-B484^2/a^2)*b*EXP(d*B484)</f>
        <v>253.2514610970029</v>
      </c>
      <c r="D484" s="10">
        <f t="shared" si="480"/>
        <v>-253.2514610970029</v>
      </c>
      <c r="E484" s="10">
        <f t="shared" si="482"/>
        <v>1554.1030799347393</v>
      </c>
      <c r="F484" s="10"/>
      <c r="G484" s="11"/>
      <c r="H484" s="11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</row>
    <row r="485" spans="1:28" s="12" customFormat="1" x14ac:dyDescent="0.25">
      <c r="A485" s="10">
        <f t="shared" si="478"/>
        <v>2774.9915456934</v>
      </c>
      <c r="B485" s="10">
        <f t="shared" si="476"/>
        <v>-159.41106428133162</v>
      </c>
      <c r="C485" s="15">
        <f t="shared" ref="C485" si="506">SQRT(1-B485^2/a^2)*b*EXP(d*B485)</f>
        <v>252.80464412244248</v>
      </c>
      <c r="D485" s="10">
        <f t="shared" si="480"/>
        <v>-252.80464412244248</v>
      </c>
      <c r="E485" s="10">
        <f t="shared" si="482"/>
        <v>1551.3642753670661</v>
      </c>
      <c r="F485" s="10"/>
      <c r="G485" s="11"/>
      <c r="H485" s="11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</row>
    <row r="486" spans="1:28" s="12" customFormat="1" x14ac:dyDescent="0.25">
      <c r="A486" s="10">
        <f t="shared" si="478"/>
        <v>2781.1227404734504</v>
      </c>
      <c r="B486" s="10">
        <f t="shared" si="476"/>
        <v>-153.27986950128115</v>
      </c>
      <c r="C486" s="15">
        <f t="shared" ref="C486" si="507">SQRT(1-B486^2/a^2)*b*EXP(d*B486)</f>
        <v>252.35759781657652</v>
      </c>
      <c r="D486" s="10">
        <f t="shared" si="480"/>
        <v>-252.35759781657652</v>
      </c>
      <c r="E486" s="10">
        <f t="shared" si="482"/>
        <v>1548.6240504275515</v>
      </c>
      <c r="F486" s="10"/>
      <c r="G486" s="11"/>
      <c r="H486" s="11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</row>
    <row r="487" spans="1:28" s="12" customFormat="1" x14ac:dyDescent="0.25">
      <c r="A487" s="10">
        <f t="shared" si="478"/>
        <v>2787.2539352535009</v>
      </c>
      <c r="B487" s="10">
        <f t="shared" si="476"/>
        <v>-147.14867472123069</v>
      </c>
      <c r="C487" s="15">
        <f t="shared" ref="C487" si="508">SQRT(1-B487^2/a^2)*b*EXP(d*B487)</f>
        <v>251.91032680932628</v>
      </c>
      <c r="D487" s="10">
        <f t="shared" si="480"/>
        <v>-251.91032680932628</v>
      </c>
      <c r="E487" s="10">
        <f t="shared" si="482"/>
        <v>1545.8824336066079</v>
      </c>
      <c r="F487" s="10"/>
      <c r="G487" s="11"/>
      <c r="H487" s="11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</row>
    <row r="488" spans="1:28" s="12" customFormat="1" x14ac:dyDescent="0.25">
      <c r="A488" s="10">
        <f t="shared" si="478"/>
        <v>2793.3851300335514</v>
      </c>
      <c r="B488" s="10">
        <f t="shared" si="476"/>
        <v>-141.01747994118023</v>
      </c>
      <c r="C488" s="15">
        <f t="shared" ref="C488" si="509">SQRT(1-B488^2/a^2)*b*EXP(d*B488)</f>
        <v>251.46283569707174</v>
      </c>
      <c r="D488" s="10">
        <f t="shared" si="480"/>
        <v>-251.46283569707174</v>
      </c>
      <c r="E488" s="10">
        <f t="shared" si="482"/>
        <v>1543.1394531883607</v>
      </c>
      <c r="F488" s="10"/>
      <c r="G488" s="11"/>
      <c r="H488" s="11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</row>
    <row r="489" spans="1:28" s="12" customFormat="1" x14ac:dyDescent="0.25">
      <c r="A489" s="10">
        <f t="shared" si="478"/>
        <v>2799.5163248136018</v>
      </c>
      <c r="B489" s="10">
        <f t="shared" si="476"/>
        <v>-134.88628516112976</v>
      </c>
      <c r="C489" s="15">
        <f t="shared" ref="C489" si="510">SQRT(1-B489^2/a^2)*b*EXP(d*B489)</f>
        <v>251.01512904285727</v>
      </c>
      <c r="D489" s="10">
        <f t="shared" si="480"/>
        <v>-251.01512904285727</v>
      </c>
      <c r="E489" s="10">
        <f t="shared" si="482"/>
        <v>1540.3951372519168</v>
      </c>
      <c r="F489" s="10"/>
      <c r="G489" s="11"/>
      <c r="H489" s="11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</row>
    <row r="490" spans="1:28" s="12" customFormat="1" x14ac:dyDescent="0.25">
      <c r="A490" s="10">
        <f t="shared" si="478"/>
        <v>2805.6475195936523</v>
      </c>
      <c r="B490" s="10">
        <f t="shared" si="476"/>
        <v>-128.7550903810793</v>
      </c>
      <c r="C490" s="15">
        <f t="shared" ref="C490" si="511">SQRT(1-B490^2/a^2)*b*EXP(d*B490)</f>
        <v>250.56721137659662</v>
      </c>
      <c r="D490" s="10">
        <f t="shared" si="480"/>
        <v>-250.56721137659662</v>
      </c>
      <c r="E490" s="10">
        <f t="shared" si="482"/>
        <v>1537.6495136726253</v>
      </c>
      <c r="F490" s="10"/>
      <c r="G490" s="11"/>
      <c r="H490" s="11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</row>
    <row r="491" spans="1:28" s="12" customFormat="1" x14ac:dyDescent="0.25">
      <c r="A491" s="10">
        <f t="shared" si="478"/>
        <v>2811.7787143737028</v>
      </c>
      <c r="B491" s="10">
        <f t="shared" si="476"/>
        <v>-122.62389560102883</v>
      </c>
      <c r="C491" s="15">
        <f t="shared" ref="C491" si="512">SQRT(1-B491^2/a^2)*b*EXP(d*B491)</f>
        <v>250.11908719527526</v>
      </c>
      <c r="D491" s="10">
        <f t="shared" si="480"/>
        <v>-250.11908719527526</v>
      </c>
      <c r="E491" s="10">
        <f t="shared" si="482"/>
        <v>1534.9026101233244</v>
      </c>
      <c r="F491" s="10"/>
      <c r="G491" s="11"/>
      <c r="H491" s="11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</row>
    <row r="492" spans="1:28" s="12" customFormat="1" x14ac:dyDescent="0.25">
      <c r="A492" s="10">
        <f t="shared" si="478"/>
        <v>2817.9099091537532</v>
      </c>
      <c r="B492" s="10">
        <f t="shared" si="476"/>
        <v>-116.49270082097837</v>
      </c>
      <c r="C492" s="15">
        <f t="shared" ref="C492" si="513">SQRT(1-B492^2/a^2)*b*EXP(d*B492)</f>
        <v>249.67076096315114</v>
      </c>
      <c r="D492" s="10">
        <f t="shared" si="480"/>
        <v>-249.67076096315114</v>
      </c>
      <c r="E492" s="10">
        <f t="shared" si="482"/>
        <v>1532.1544540755788</v>
      </c>
      <c r="F492" s="10"/>
      <c r="G492" s="11"/>
      <c r="H492" s="11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</row>
    <row r="493" spans="1:28" s="12" customFormat="1" x14ac:dyDescent="0.25">
      <c r="A493" s="10">
        <f t="shared" si="478"/>
        <v>2824.0411039338037</v>
      </c>
      <c r="B493" s="10">
        <f t="shared" si="476"/>
        <v>-110.36150604092791</v>
      </c>
      <c r="C493" s="15">
        <f t="shared" ref="C493" si="514">SQRT(1-B493^2/a^2)*b*EXP(d*B493)</f>
        <v>249.22223711195386</v>
      </c>
      <c r="D493" s="10">
        <f t="shared" si="480"/>
        <v>-249.22223711195386</v>
      </c>
      <c r="E493" s="10">
        <f t="shared" si="482"/>
        <v>1529.4050728009049</v>
      </c>
      <c r="F493" s="10"/>
      <c r="G493" s="11"/>
      <c r="H493" s="11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</row>
    <row r="494" spans="1:28" s="12" customFormat="1" x14ac:dyDescent="0.25">
      <c r="A494" s="10">
        <f t="shared" si="478"/>
        <v>2830.1722987138542</v>
      </c>
      <c r="B494" s="10">
        <f t="shared" si="476"/>
        <v>-104.23031126087744</v>
      </c>
      <c r="C494" s="15">
        <f t="shared" ref="C494" si="515">SQRT(1-B494^2/a^2)*b*EXP(d*B494)</f>
        <v>248.77352004108207</v>
      </c>
      <c r="D494" s="10">
        <f t="shared" si="480"/>
        <v>-248.77352004108207</v>
      </c>
      <c r="E494" s="10">
        <f t="shared" si="482"/>
        <v>1526.6544933719863</v>
      </c>
      <c r="F494" s="10"/>
      <c r="G494" s="11"/>
      <c r="H494" s="11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</row>
    <row r="495" spans="1:28" s="12" customFormat="1" x14ac:dyDescent="0.25">
      <c r="A495" s="10">
        <f t="shared" si="478"/>
        <v>2836.3034934939046</v>
      </c>
      <c r="B495" s="10">
        <f t="shared" si="476"/>
        <v>-98.099116480826979</v>
      </c>
      <c r="C495" s="15">
        <f t="shared" ref="C495" si="516">SQRT(1-B495^2/a^2)*b*EXP(d*B495)</f>
        <v>248.3246141177988</v>
      </c>
      <c r="D495" s="10">
        <f t="shared" si="480"/>
        <v>-248.3246141177988</v>
      </c>
      <c r="E495" s="10">
        <f t="shared" si="482"/>
        <v>1523.9027426638777</v>
      </c>
      <c r="F495" s="10"/>
      <c r="G495" s="11"/>
      <c r="H495" s="11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</row>
    <row r="496" spans="1:28" s="12" customFormat="1" x14ac:dyDescent="0.25">
      <c r="A496" s="10">
        <f t="shared" si="478"/>
        <v>2842.4346882739551</v>
      </c>
      <c r="B496" s="10">
        <f t="shared" si="476"/>
        <v>-91.967921700776515</v>
      </c>
      <c r="C496" s="15">
        <f t="shared" ref="C496" si="517">SQRT(1-B496^2/a^2)*b*EXP(d*B496)</f>
        <v>247.87552367742569</v>
      </c>
      <c r="D496" s="10">
        <f t="shared" si="480"/>
        <v>-247.87552367742569</v>
      </c>
      <c r="E496" s="10">
        <f t="shared" si="482"/>
        <v>1521.1498473552006</v>
      </c>
      <c r="F496" s="10"/>
      <c r="G496" s="11"/>
      <c r="H496" s="11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</row>
    <row r="497" spans="1:28" s="12" customFormat="1" x14ac:dyDescent="0.25">
      <c r="A497" s="10">
        <f t="shared" si="478"/>
        <v>2848.5658830540056</v>
      </c>
      <c r="B497" s="10">
        <f t="shared" si="476"/>
        <v>-85.836726920726051</v>
      </c>
      <c r="C497" s="15">
        <f t="shared" ref="C497" si="518">SQRT(1-B497^2/a^2)*b*EXP(d*B497)</f>
        <v>247.42625302353468</v>
      </c>
      <c r="D497" s="10">
        <f t="shared" si="480"/>
        <v>-247.42625302353468</v>
      </c>
      <c r="E497" s="10">
        <f t="shared" si="482"/>
        <v>1518.3958339293245</v>
      </c>
      <c r="F497" s="10"/>
      <c r="G497" s="11"/>
      <c r="H497" s="11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</row>
    <row r="498" spans="1:28" s="12" customFormat="1" x14ac:dyDescent="0.25">
      <c r="A498" s="10">
        <f t="shared" si="478"/>
        <v>2854.697077834056</v>
      </c>
      <c r="B498" s="10">
        <f t="shared" si="476"/>
        <v>-79.705532140675587</v>
      </c>
      <c r="C498" s="15">
        <f t="shared" ref="C498" si="519">SQRT(1-B498^2/a^2)*b*EXP(d*B498)</f>
        <v>246.97680642813881</v>
      </c>
      <c r="D498" s="10">
        <f t="shared" si="480"/>
        <v>-246.97680642813881</v>
      </c>
      <c r="E498" s="10">
        <f t="shared" si="482"/>
        <v>1515.6407286755398</v>
      </c>
      <c r="F498" s="10"/>
      <c r="G498" s="11"/>
      <c r="H498" s="11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</row>
    <row r="499" spans="1:28" s="12" customFormat="1" x14ac:dyDescent="0.25">
      <c r="A499" s="10">
        <f t="shared" si="478"/>
        <v>2860.8282726141065</v>
      </c>
      <c r="B499" s="10">
        <f t="shared" si="476"/>
        <v>-73.574337360625123</v>
      </c>
      <c r="C499" s="15">
        <f t="shared" ref="C499" si="520">SQRT(1-B499^2/a^2)*b*EXP(d*B499)</f>
        <v>246.52718813188088</v>
      </c>
      <c r="D499" s="10">
        <f t="shared" si="480"/>
        <v>-246.52718813188088</v>
      </c>
      <c r="E499" s="10">
        <f t="shared" si="482"/>
        <v>1512.8845576902227</v>
      </c>
      <c r="F499" s="10"/>
      <c r="G499" s="11"/>
      <c r="H499" s="11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</row>
    <row r="500" spans="1:28" s="12" customFormat="1" x14ac:dyDescent="0.25">
      <c r="A500" s="10">
        <f t="shared" si="478"/>
        <v>2866.9594673941569</v>
      </c>
      <c r="B500" s="10">
        <f t="shared" si="476"/>
        <v>-67.443142580574658</v>
      </c>
      <c r="C500" s="15">
        <f t="shared" ref="C500" si="521">SQRT(1-B500^2/a^2)*b*EXP(d*B500)</f>
        <v>246.07740234422042</v>
      </c>
      <c r="D500" s="10">
        <f t="shared" si="480"/>
        <v>-246.07740234422042</v>
      </c>
      <c r="E500" s="10">
        <f t="shared" si="482"/>
        <v>1510.1273468779843</v>
      </c>
      <c r="F500" s="10"/>
      <c r="G500" s="11"/>
      <c r="H500" s="11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</row>
    <row r="501" spans="1:28" s="12" customFormat="1" x14ac:dyDescent="0.25">
      <c r="A501" s="10">
        <f t="shared" si="478"/>
        <v>2873.0906621742074</v>
      </c>
      <c r="B501" s="10">
        <f t="shared" si="476"/>
        <v>-61.311947800524194</v>
      </c>
      <c r="C501" s="15">
        <f t="shared" ref="C501" si="522">SQRT(1-B501^2/a^2)*b*EXP(d*B501)</f>
        <v>245.6274532436197</v>
      </c>
      <c r="D501" s="10">
        <f t="shared" si="480"/>
        <v>-245.6274532436197</v>
      </c>
      <c r="E501" s="10">
        <f t="shared" si="482"/>
        <v>1507.3691219528164</v>
      </c>
      <c r="F501" s="10"/>
      <c r="G501" s="11"/>
      <c r="H501" s="11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</row>
    <row r="502" spans="1:28" s="12" customFormat="1" x14ac:dyDescent="0.25">
      <c r="A502" s="10">
        <f t="shared" si="478"/>
        <v>2879.2218569542579</v>
      </c>
      <c r="B502" s="10">
        <f t="shared" si="476"/>
        <v>-55.18075302047373</v>
      </c>
      <c r="C502" s="15">
        <f t="shared" ref="C502" si="523">SQRT(1-B502^2/a^2)*b*EXP(d*B502)</f>
        <v>245.17734497772685</v>
      </c>
      <c r="D502" s="10">
        <f t="shared" si="480"/>
        <v>-245.17734497772685</v>
      </c>
      <c r="E502" s="10">
        <f t="shared" si="482"/>
        <v>1504.6099084392206</v>
      </c>
      <c r="F502" s="10"/>
      <c r="G502" s="11"/>
      <c r="H502" s="11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</row>
    <row r="503" spans="1:28" s="12" customFormat="1" x14ac:dyDescent="0.25">
      <c r="A503" s="10">
        <f t="shared" si="478"/>
        <v>2885.3530517343083</v>
      </c>
      <c r="B503" s="10">
        <f t="shared" si="476"/>
        <v>-49.049558240423266</v>
      </c>
      <c r="C503" s="15">
        <f t="shared" ref="C503" si="524">SQRT(1-B503^2/a^2)*b*EXP(d*B503)</f>
        <v>244.72708166355864</v>
      </c>
      <c r="D503" s="10">
        <f t="shared" si="480"/>
        <v>-244.72708166355864</v>
      </c>
      <c r="E503" s="10">
        <f t="shared" si="482"/>
        <v>1501.8497316733324</v>
      </c>
      <c r="F503" s="10"/>
      <c r="G503" s="11"/>
      <c r="H503" s="11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</row>
    <row r="504" spans="1:28" s="12" customFormat="1" x14ac:dyDescent="0.25">
      <c r="A504" s="10">
        <f t="shared" si="478"/>
        <v>2891.4842465143588</v>
      </c>
      <c r="B504" s="10">
        <f t="shared" si="476"/>
        <v>-42.918363460372802</v>
      </c>
      <c r="C504" s="15">
        <f t="shared" ref="C504" si="525">SQRT(1-B504^2/a^2)*b*EXP(d*B504)</f>
        <v>244.27666738768079</v>
      </c>
      <c r="D504" s="10">
        <f t="shared" si="480"/>
        <v>-244.27666738768079</v>
      </c>
      <c r="E504" s="10">
        <f t="shared" si="482"/>
        <v>1499.0886168040331</v>
      </c>
      <c r="F504" s="10"/>
      <c r="G504" s="11"/>
      <c r="H504" s="11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</row>
    <row r="505" spans="1:28" s="12" customFormat="1" x14ac:dyDescent="0.25">
      <c r="A505" s="10">
        <f t="shared" si="478"/>
        <v>2897.6154412944093</v>
      </c>
      <c r="B505" s="10">
        <f t="shared" si="476"/>
        <v>-36.787168680322338</v>
      </c>
      <c r="C505" s="15">
        <f t="shared" ref="C505" si="526">SQRT(1-B505^2/a^2)*b*EXP(d*B505)</f>
        <v>243.82610620638741</v>
      </c>
      <c r="D505" s="10">
        <f t="shared" si="480"/>
        <v>-243.82610620638741</v>
      </c>
      <c r="E505" s="10">
        <f t="shared" si="482"/>
        <v>1496.3265887940522</v>
      </c>
      <c r="F505" s="10"/>
      <c r="G505" s="11"/>
      <c r="H505" s="11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</row>
    <row r="506" spans="1:28" s="12" customFormat="1" x14ac:dyDescent="0.25">
      <c r="A506" s="10">
        <f t="shared" si="478"/>
        <v>2903.7466360744597</v>
      </c>
      <c r="B506" s="10">
        <f t="shared" si="476"/>
        <v>-30.655973900271874</v>
      </c>
      <c r="C506" s="15">
        <f t="shared" ref="C506" si="527">SQRT(1-B506^2/a^2)*b*EXP(d*B506)</f>
        <v>243.37540214587793</v>
      </c>
      <c r="D506" s="10">
        <f t="shared" si="480"/>
        <v>-243.37540214587793</v>
      </c>
      <c r="E506" s="10">
        <f t="shared" si="482"/>
        <v>1493.563672421061</v>
      </c>
      <c r="F506" s="10"/>
      <c r="G506" s="11"/>
      <c r="H506" s="11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</row>
    <row r="507" spans="1:28" s="12" customFormat="1" x14ac:dyDescent="0.25">
      <c r="A507" s="10">
        <f t="shared" si="478"/>
        <v>2909.8778308545102</v>
      </c>
      <c r="B507" s="10">
        <f t="shared" si="476"/>
        <v>-24.52477912022141</v>
      </c>
      <c r="C507" s="15">
        <f t="shared" ref="C507" si="528">SQRT(1-B507^2/a^2)*b*EXP(d*B507)</f>
        <v>242.92455920243347</v>
      </c>
      <c r="D507" s="10">
        <f t="shared" si="480"/>
        <v>-242.92455920243347</v>
      </c>
      <c r="E507" s="10">
        <f t="shared" si="482"/>
        <v>1490.7998922787547</v>
      </c>
      <c r="F507" s="10"/>
      <c r="G507" s="11"/>
      <c r="H507" s="11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</row>
    <row r="508" spans="1:28" s="12" customFormat="1" x14ac:dyDescent="0.25">
      <c r="A508" s="10">
        <f t="shared" si="478"/>
        <v>2916.0090256345607</v>
      </c>
      <c r="B508" s="10">
        <f t="shared" si="476"/>
        <v>-18.393584340170946</v>
      </c>
      <c r="C508" s="15">
        <f t="shared" ref="C508" si="529">SQRT(1-B508^2/a^2)*b*EXP(d*B508)</f>
        <v>242.47358134259096</v>
      </c>
      <c r="D508" s="10">
        <f t="shared" si="480"/>
        <v>-242.47358134259096</v>
      </c>
      <c r="E508" s="10">
        <f t="shared" si="482"/>
        <v>1488.0352727779277</v>
      </c>
      <c r="F508" s="10"/>
      <c r="G508" s="11"/>
      <c r="H508" s="11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</row>
    <row r="509" spans="1:28" s="12" customFormat="1" x14ac:dyDescent="0.25">
      <c r="A509" s="10">
        <f t="shared" si="478"/>
        <v>2922.1402204146111</v>
      </c>
      <c r="B509" s="10">
        <f t="shared" si="476"/>
        <v>-12.262389560120482</v>
      </c>
      <c r="C509" s="15">
        <f t="shared" ref="C509" si="530">SQRT(1-B509^2/a^2)*b*EXP(d*B509)</f>
        <v>242.02247250331595</v>
      </c>
      <c r="D509" s="10">
        <f t="shared" si="480"/>
        <v>-242.02247250331595</v>
      </c>
      <c r="E509" s="10">
        <f t="shared" si="482"/>
        <v>1485.2698381475363</v>
      </c>
      <c r="F509" s="10"/>
      <c r="G509" s="11"/>
      <c r="H509" s="11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</row>
    <row r="510" spans="1:28" s="12" customFormat="1" x14ac:dyDescent="0.25">
      <c r="A510" s="10">
        <f t="shared" si="478"/>
        <v>2928.2714151946616</v>
      </c>
      <c r="B510" s="10">
        <f t="shared" si="476"/>
        <v>-6.1311947800700182</v>
      </c>
      <c r="C510" s="15">
        <f t="shared" ref="C510" si="531">SQRT(1-B510^2/a^2)*b*EXP(d*B510)</f>
        <v>241.5712365921743</v>
      </c>
      <c r="D510" s="10">
        <f t="shared" si="480"/>
        <v>-241.5712365921743</v>
      </c>
      <c r="E510" s="10">
        <f t="shared" si="482"/>
        <v>1482.5036124357562</v>
      </c>
      <c r="F510" s="10"/>
      <c r="G510" s="11"/>
      <c r="H510" s="11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</row>
    <row r="511" spans="1:28" s="12" customFormat="1" x14ac:dyDescent="0.25">
      <c r="A511" s="10">
        <f t="shared" si="478"/>
        <v>2934.402609974712</v>
      </c>
      <c r="B511" s="10">
        <f t="shared" si="476"/>
        <v>-1.9554136088117957E-11</v>
      </c>
      <c r="C511" s="15">
        <f t="shared" ref="C511" si="532">SQRT(1-B511^2/a^2)*b*EXP(d*B511)</f>
        <v>241.1198774875013</v>
      </c>
      <c r="D511" s="10">
        <f t="shared" si="480"/>
        <v>-241.1198774875013</v>
      </c>
      <c r="E511" s="10">
        <f t="shared" si="482"/>
        <v>1479.7366195110249</v>
      </c>
      <c r="F511" s="10"/>
      <c r="G511" s="11"/>
      <c r="H511" s="11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</row>
    <row r="512" spans="1:28" s="12" customFormat="1" x14ac:dyDescent="0.25">
      <c r="A512" s="10">
        <f t="shared" si="478"/>
        <v>2940.5338047547625</v>
      </c>
      <c r="B512" s="10">
        <f t="shared" si="476"/>
        <v>6.1311947800309099</v>
      </c>
      <c r="C512" s="15">
        <f t="shared" ref="C512" si="533">SQRT(1-B512^2/a^2)*b*EXP(d*B512)</f>
        <v>240.66839903857061</v>
      </c>
      <c r="D512" s="10">
        <f t="shared" si="480"/>
        <v>-240.66839903857061</v>
      </c>
      <c r="E512" s="10">
        <f t="shared" si="482"/>
        <v>1476.9688830630807</v>
      </c>
      <c r="F512" s="10"/>
      <c r="G512" s="11"/>
      <c r="H512" s="11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</row>
    <row r="513" spans="1:28" s="12" customFormat="1" x14ac:dyDescent="0.25">
      <c r="A513" s="10">
        <f t="shared" si="478"/>
        <v>2946.664999534813</v>
      </c>
      <c r="B513" s="10">
        <f t="shared" si="476"/>
        <v>12.262389560081374</v>
      </c>
      <c r="C513" s="15">
        <f t="shared" ref="C513" si="534">SQRT(1-B513^2/a^2)*b*EXP(d*B513)</f>
        <v>240.21680506576084</v>
      </c>
      <c r="D513" s="10">
        <f t="shared" si="480"/>
        <v>-240.21680506576084</v>
      </c>
      <c r="E513" s="10">
        <f t="shared" si="482"/>
        <v>1474.2004266039896</v>
      </c>
      <c r="F513" s="10"/>
      <c r="G513" s="11"/>
      <c r="H513" s="11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</row>
    <row r="514" spans="1:28" s="12" customFormat="1" x14ac:dyDescent="0.25">
      <c r="A514" s="10">
        <f t="shared" si="478"/>
        <v>2952.7961943148634</v>
      </c>
      <c r="B514" s="10">
        <f t="shared" si="476"/>
        <v>18.393584340131838</v>
      </c>
      <c r="C514" s="15">
        <f t="shared" ref="C514" si="535">SQRT(1-B514^2/a^2)*b*EXP(d*B514)</f>
        <v>239.76509936072074</v>
      </c>
      <c r="D514" s="10">
        <f t="shared" si="480"/>
        <v>-239.76509936072074</v>
      </c>
      <c r="E514" s="10">
        <f t="shared" si="482"/>
        <v>1471.4312734691623</v>
      </c>
      <c r="F514" s="10"/>
      <c r="G514" s="11"/>
      <c r="H514" s="11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</row>
    <row r="515" spans="1:28" s="12" customFormat="1" x14ac:dyDescent="0.25">
      <c r="A515" s="10">
        <f t="shared" si="478"/>
        <v>2958.9273890949139</v>
      </c>
      <c r="B515" s="10">
        <f t="shared" si="476"/>
        <v>24.524779120182302</v>
      </c>
      <c r="C515" s="15">
        <f t="shared" ref="C515" si="536">SQRT(1-B515^2/a^2)*b*EXP(d*B515)</f>
        <v>239.3132856865335</v>
      </c>
      <c r="D515" s="10">
        <f t="shared" si="480"/>
        <v>-239.3132856865335</v>
      </c>
      <c r="E515" s="10">
        <f t="shared" si="482"/>
        <v>1468.6614468183657</v>
      </c>
      <c r="F515" s="10"/>
      <c r="G515" s="11"/>
      <c r="H515" s="11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</row>
    <row r="516" spans="1:28" s="12" customFormat="1" x14ac:dyDescent="0.25">
      <c r="A516" s="10">
        <f t="shared" si="478"/>
        <v>2965.0585838749644</v>
      </c>
      <c r="B516" s="10">
        <f t="shared" si="476"/>
        <v>30.655973900232766</v>
      </c>
      <c r="C516" s="15">
        <f t="shared" ref="C516" si="537">SQRT(1-B516^2/a^2)*b*EXP(d*B516)</f>
        <v>238.86136777787866</v>
      </c>
      <c r="D516" s="10">
        <f t="shared" si="480"/>
        <v>-238.86136777787866</v>
      </c>
      <c r="E516" s="10">
        <f t="shared" si="482"/>
        <v>1465.8909696367216</v>
      </c>
      <c r="F516" s="10"/>
      <c r="G516" s="11"/>
      <c r="H516" s="11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</row>
    <row r="517" spans="1:28" s="12" customFormat="1" x14ac:dyDescent="0.25">
      <c r="A517" s="10">
        <f t="shared" si="478"/>
        <v>2971.1897786550148</v>
      </c>
      <c r="B517" s="10">
        <f t="shared" si="476"/>
        <v>36.78716868028323</v>
      </c>
      <c r="C517" s="15">
        <f t="shared" ref="C517" si="538">SQRT(1-B517^2/a^2)*b*EXP(d*B517)</f>
        <v>238.40934934119369</v>
      </c>
      <c r="D517" s="10">
        <f t="shared" si="480"/>
        <v>-238.40934934119369</v>
      </c>
      <c r="E517" s="10">
        <f t="shared" si="482"/>
        <v>1463.1198647356989</v>
      </c>
      <c r="F517" s="10"/>
      <c r="G517" s="11"/>
      <c r="H517" s="11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</row>
    <row r="518" spans="1:28" s="12" customFormat="1" x14ac:dyDescent="0.25">
      <c r="A518" s="10">
        <f t="shared" si="478"/>
        <v>2977.3209734350653</v>
      </c>
      <c r="B518" s="10">
        <f t="shared" si="476"/>
        <v>42.918363460333694</v>
      </c>
      <c r="C518" s="15">
        <f t="shared" ref="C518" si="539">SQRT(1-B518^2/a^2)*b*EXP(d*B518)</f>
        <v>237.95723405483315</v>
      </c>
      <c r="D518" s="10">
        <f t="shared" si="480"/>
        <v>-237.95723405483315</v>
      </c>
      <c r="E518" s="10">
        <f t="shared" si="482"/>
        <v>1460.3481547540969</v>
      </c>
      <c r="F518" s="10"/>
      <c r="G518" s="11"/>
      <c r="H518" s="11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</row>
    <row r="519" spans="1:28" s="12" customFormat="1" x14ac:dyDescent="0.25">
      <c r="A519" s="10">
        <f t="shared" si="478"/>
        <v>2983.4521682151158</v>
      </c>
      <c r="B519" s="10">
        <f t="shared" si="476"/>
        <v>49.049558240384158</v>
      </c>
      <c r="C519" s="15">
        <f t="shared" ref="C519" si="540">SQRT(1-B519^2/a^2)*b*EXP(d*B519)</f>
        <v>237.50502556922712</v>
      </c>
      <c r="D519" s="10">
        <f t="shared" si="480"/>
        <v>-237.50502556922712</v>
      </c>
      <c r="E519" s="10">
        <f t="shared" si="482"/>
        <v>1457.5758621590185</v>
      </c>
      <c r="F519" s="10"/>
      <c r="G519" s="11"/>
      <c r="H519" s="11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</row>
    <row r="520" spans="1:28" s="12" customFormat="1" x14ac:dyDescent="0.25">
      <c r="A520" s="10">
        <f t="shared" si="478"/>
        <v>2989.5833629951662</v>
      </c>
      <c r="B520" s="10">
        <f t="shared" si="476"/>
        <v>55.180753020434622</v>
      </c>
      <c r="C520" s="15">
        <f t="shared" ref="C520" si="541">SQRT(1-B520^2/a^2)*b*EXP(d*B520)</f>
        <v>237.05272750703779</v>
      </c>
      <c r="D520" s="10">
        <f t="shared" si="480"/>
        <v>-237.05272750703779</v>
      </c>
      <c r="E520" s="10">
        <f t="shared" si="482"/>
        <v>1454.8030092468364</v>
      </c>
      <c r="F520" s="10"/>
      <c r="G520" s="11"/>
      <c r="H520" s="11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</row>
    <row r="521" spans="1:28" s="12" customFormat="1" x14ac:dyDescent="0.25">
      <c r="A521" s="10">
        <f t="shared" si="478"/>
        <v>2995.7145577752167</v>
      </c>
      <c r="B521" s="10">
        <f t="shared" si="476"/>
        <v>61.311947800485086</v>
      </c>
      <c r="C521" s="15">
        <f t="shared" ref="C521" si="542">SQRT(1-B521^2/a^2)*b*EXP(d*B521)</f>
        <v>236.60034346331511</v>
      </c>
      <c r="D521" s="10">
        <f t="shared" si="480"/>
        <v>-236.60034346331511</v>
      </c>
      <c r="E521" s="10">
        <f t="shared" si="482"/>
        <v>1452.0296181441499</v>
      </c>
      <c r="F521" s="10"/>
      <c r="G521" s="11"/>
      <c r="H521" s="11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</row>
    <row r="522" spans="1:28" s="12" customFormat="1" x14ac:dyDescent="0.25">
      <c r="A522" s="10">
        <f t="shared" si="478"/>
        <v>3001.8457525552672</v>
      </c>
      <c r="B522" s="10">
        <f t="shared" si="476"/>
        <v>67.44314258053555</v>
      </c>
      <c r="C522" s="15">
        <f t="shared" ref="C522" si="543">SQRT(1-B522^2/a^2)*b*EXP(d*B522)</f>
        <v>236.14787700565051</v>
      </c>
      <c r="D522" s="10">
        <f t="shared" si="480"/>
        <v>-236.14787700565051</v>
      </c>
      <c r="E522" s="10">
        <f t="shared" si="482"/>
        <v>1449.2557108087342</v>
      </c>
      <c r="F522" s="10"/>
      <c r="G522" s="11"/>
      <c r="H522" s="11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</row>
    <row r="523" spans="1:28" s="12" customFormat="1" x14ac:dyDescent="0.25">
      <c r="A523" s="10">
        <f t="shared" si="478"/>
        <v>3007.9769473353176</v>
      </c>
      <c r="B523" s="10">
        <f t="shared" ref="B523:B586" si="544">A523-L+N/2</f>
        <v>73.574337360586014</v>
      </c>
      <c r="C523" s="15">
        <f t="shared" ref="C523" si="545">SQRT(1-B523^2/a^2)*b*EXP(d*B523)</f>
        <v>235.69533167432974</v>
      </c>
      <c r="D523" s="10">
        <f t="shared" si="480"/>
        <v>-235.69533167432974</v>
      </c>
      <c r="E523" s="10">
        <f t="shared" si="482"/>
        <v>1446.4813090304783</v>
      </c>
      <c r="F523" s="10"/>
      <c r="G523" s="11"/>
      <c r="H523" s="11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</row>
    <row r="524" spans="1:28" s="12" customFormat="1" x14ac:dyDescent="0.25">
      <c r="A524" s="10">
        <f t="shared" ref="A524:A587" si="546">A523+a/500</f>
        <v>3014.1081421153681</v>
      </c>
      <c r="B524" s="10">
        <f t="shared" si="544"/>
        <v>79.705532140636478</v>
      </c>
      <c r="C524" s="15">
        <f t="shared" ref="C524" si="547">SQRT(1-B524^2/a^2)*b*EXP(d*B524)</f>
        <v>235.24271098248414</v>
      </c>
      <c r="D524" s="10">
        <f t="shared" ref="D524:D587" si="548">-C524</f>
        <v>-235.24271098248414</v>
      </c>
      <c r="E524" s="10">
        <f t="shared" si="482"/>
        <v>1443.7064344323201</v>
      </c>
      <c r="F524" s="10"/>
      <c r="G524" s="11"/>
      <c r="H524" s="11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</row>
    <row r="525" spans="1:28" s="12" customFormat="1" x14ac:dyDescent="0.25">
      <c r="A525" s="10">
        <f t="shared" si="546"/>
        <v>3020.2393368954185</v>
      </c>
      <c r="B525" s="10">
        <f t="shared" si="544"/>
        <v>85.836726920686942</v>
      </c>
      <c r="C525" s="15">
        <f t="shared" ref="C525" si="549">SQRT(1-B525^2/a^2)*b*EXP(d*B525)</f>
        <v>234.79001841624043</v>
      </c>
      <c r="D525" s="10">
        <f t="shared" si="548"/>
        <v>-234.79001841624043</v>
      </c>
      <c r="E525" s="10">
        <f t="shared" ref="E525:E588" si="550">ABS((A524-A525)*(C524+C525)/2)</f>
        <v>1440.931108471166</v>
      </c>
      <c r="F525" s="10"/>
      <c r="G525" s="11"/>
      <c r="H525" s="11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</row>
    <row r="526" spans="1:28" s="12" customFormat="1" x14ac:dyDescent="0.25">
      <c r="A526" s="10">
        <f t="shared" si="546"/>
        <v>3026.370531675469</v>
      </c>
      <c r="B526" s="10">
        <f t="shared" si="544"/>
        <v>91.967921700737406</v>
      </c>
      <c r="C526" s="15">
        <f t="shared" ref="C526" si="551">SQRT(1-B526^2/a^2)*b*EXP(d*B526)</f>
        <v>234.33725743486951</v>
      </c>
      <c r="D526" s="10">
        <f t="shared" si="548"/>
        <v>-234.33725743486951</v>
      </c>
      <c r="E526" s="10">
        <f t="shared" si="550"/>
        <v>1438.1553524388098</v>
      </c>
      <c r="F526" s="10"/>
      <c r="G526" s="11"/>
      <c r="H526" s="11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</row>
    <row r="527" spans="1:28" s="12" customFormat="1" x14ac:dyDescent="0.25">
      <c r="A527" s="10">
        <f t="shared" si="546"/>
        <v>3032.5017264555195</v>
      </c>
      <c r="B527" s="10">
        <f t="shared" si="544"/>
        <v>98.09911648078787</v>
      </c>
      <c r="C527" s="15">
        <f t="shared" ref="C527" si="552">SQRT(1-B527^2/a^2)*b*EXP(d*B527)</f>
        <v>233.88443147093369</v>
      </c>
      <c r="D527" s="10">
        <f t="shared" si="548"/>
        <v>-233.88443147093369</v>
      </c>
      <c r="E527" s="10">
        <f t="shared" si="550"/>
        <v>1435.3791874628364</v>
      </c>
      <c r="F527" s="10"/>
      <c r="G527" s="11"/>
      <c r="H527" s="11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</row>
    <row r="528" spans="1:28" s="12" customFormat="1" x14ac:dyDescent="0.25">
      <c r="A528" s="10">
        <f t="shared" si="546"/>
        <v>3038.6329212355699</v>
      </c>
      <c r="B528" s="10">
        <f t="shared" si="544"/>
        <v>104.23031126083833</v>
      </c>
      <c r="C528" s="15">
        <f t="shared" ref="C528" si="553">SQRT(1-B528^2/a^2)*b*EXP(d*B528)</f>
        <v>233.43154393043258</v>
      </c>
      <c r="D528" s="10">
        <f t="shared" si="548"/>
        <v>-233.43154393043258</v>
      </c>
      <c r="E528" s="10">
        <f t="shared" si="550"/>
        <v>1432.6026345075238</v>
      </c>
      <c r="F528" s="10"/>
      <c r="G528" s="11"/>
      <c r="H528" s="11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</row>
    <row r="529" spans="1:28" s="12" customFormat="1" x14ac:dyDescent="0.25">
      <c r="A529" s="10">
        <f t="shared" si="546"/>
        <v>3044.7641160156204</v>
      </c>
      <c r="B529" s="10">
        <f t="shared" si="544"/>
        <v>110.3615060408888</v>
      </c>
      <c r="C529" s="15">
        <f t="shared" ref="C529" si="554">SQRT(1-B529^2/a^2)*b*EXP(d*B529)</f>
        <v>232.97859819294774</v>
      </c>
      <c r="D529" s="10">
        <f t="shared" si="548"/>
        <v>-232.97859819294774</v>
      </c>
      <c r="E529" s="10">
        <f t="shared" si="550"/>
        <v>1429.8257143747321</v>
      </c>
      <c r="F529" s="10"/>
      <c r="G529" s="11"/>
      <c r="H529" s="11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</row>
    <row r="530" spans="1:28" s="12" customFormat="1" x14ac:dyDescent="0.25">
      <c r="A530" s="10">
        <f t="shared" si="546"/>
        <v>3050.8953107956709</v>
      </c>
      <c r="B530" s="10">
        <f t="shared" si="544"/>
        <v>116.49270082093926</v>
      </c>
      <c r="C530" s="15">
        <f t="shared" ref="C530" si="555">SQRT(1-B530^2/a^2)*b*EXP(d*B530)</f>
        <v>232.52559761178628</v>
      </c>
      <c r="D530" s="10">
        <f t="shared" si="548"/>
        <v>-232.52559761178628</v>
      </c>
      <c r="E530" s="10">
        <f t="shared" si="550"/>
        <v>1427.0484477047871</v>
      </c>
      <c r="F530" s="10"/>
      <c r="G530" s="11"/>
      <c r="H530" s="11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</row>
    <row r="531" spans="1:28" s="12" customFormat="1" x14ac:dyDescent="0.25">
      <c r="A531" s="10">
        <f t="shared" si="546"/>
        <v>3057.0265055757213</v>
      </c>
      <c r="B531" s="10">
        <f t="shared" si="544"/>
        <v>122.62389560098973</v>
      </c>
      <c r="C531" s="15">
        <f t="shared" ref="C531" si="556">SQRT(1-B531^2/a^2)*b*EXP(d*B531)</f>
        <v>232.07254551412251</v>
      </c>
      <c r="D531" s="10">
        <f t="shared" si="548"/>
        <v>-232.07254551412251</v>
      </c>
      <c r="E531" s="10">
        <f t="shared" si="550"/>
        <v>1424.2708549773552</v>
      </c>
      <c r="F531" s="10"/>
      <c r="G531" s="11"/>
      <c r="H531" s="11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</row>
    <row r="532" spans="1:28" s="12" customFormat="1" x14ac:dyDescent="0.25">
      <c r="A532" s="10">
        <f t="shared" si="546"/>
        <v>3063.1577003557718</v>
      </c>
      <c r="B532" s="10">
        <f t="shared" si="544"/>
        <v>128.75509038104019</v>
      </c>
      <c r="C532" s="15">
        <f t="shared" ref="C532" si="557">SQRT(1-B532^2/a^2)*b*EXP(d*B532)</f>
        <v>231.61944520113917</v>
      </c>
      <c r="D532" s="10">
        <f t="shared" si="548"/>
        <v>-231.61944520113917</v>
      </c>
      <c r="E532" s="10">
        <f t="shared" si="550"/>
        <v>1421.4929565123102</v>
      </c>
      <c r="F532" s="10"/>
      <c r="G532" s="11"/>
      <c r="H532" s="11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</row>
    <row r="533" spans="1:28" s="12" customFormat="1" x14ac:dyDescent="0.25">
      <c r="A533" s="10">
        <f t="shared" si="546"/>
        <v>3069.2888951358223</v>
      </c>
      <c r="B533" s="10">
        <f t="shared" si="544"/>
        <v>134.88628516109065</v>
      </c>
      <c r="C533" s="15">
        <f t="shared" ref="C533" si="558">SQRT(1-B533^2/a^2)*b*EXP(d*B533)</f>
        <v>231.16629994816671</v>
      </c>
      <c r="D533" s="10">
        <f t="shared" si="548"/>
        <v>-231.16629994816671</v>
      </c>
      <c r="E533" s="10">
        <f t="shared" si="550"/>
        <v>1418.7147724705942</v>
      </c>
      <c r="F533" s="10"/>
      <c r="G533" s="11"/>
      <c r="H533" s="11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</row>
    <row r="534" spans="1:28" s="12" customFormat="1" x14ac:dyDescent="0.25">
      <c r="A534" s="10">
        <f t="shared" si="546"/>
        <v>3075.4200899158727</v>
      </c>
      <c r="B534" s="10">
        <f t="shared" si="544"/>
        <v>141.01747994114112</v>
      </c>
      <c r="C534" s="15">
        <f t="shared" ref="C534" si="559">SQRT(1-B534^2/a^2)*b*EXP(d*B534)</f>
        <v>230.71311300482159</v>
      </c>
      <c r="D534" s="10">
        <f t="shared" si="548"/>
        <v>-230.71311300482159</v>
      </c>
      <c r="E534" s="10">
        <f t="shared" si="550"/>
        <v>1415.9363228550674</v>
      </c>
      <c r="F534" s="10"/>
      <c r="G534" s="11"/>
      <c r="H534" s="11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</row>
    <row r="535" spans="1:28" s="12" customFormat="1" x14ac:dyDescent="0.25">
      <c r="A535" s="10">
        <f t="shared" si="546"/>
        <v>3081.5512846959232</v>
      </c>
      <c r="B535" s="10">
        <f t="shared" si="544"/>
        <v>147.14867472119158</v>
      </c>
      <c r="C535" s="15">
        <f t="shared" ref="C535" si="560">SQRT(1-B535^2/a^2)*b*EXP(d*B535)</f>
        <v>230.25988759514337</v>
      </c>
      <c r="D535" s="10">
        <f t="shared" si="548"/>
        <v>-230.25988759514337</v>
      </c>
      <c r="E535" s="10">
        <f t="shared" si="550"/>
        <v>1413.1576275113523</v>
      </c>
      <c r="F535" s="10"/>
      <c r="G535" s="11"/>
      <c r="H535" s="11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</row>
    <row r="536" spans="1:28" s="12" customFormat="1" x14ac:dyDescent="0.25">
      <c r="A536" s="10">
        <f t="shared" si="546"/>
        <v>3087.6824794759737</v>
      </c>
      <c r="B536" s="10">
        <f t="shared" si="544"/>
        <v>153.27986950124205</v>
      </c>
      <c r="C536" s="15">
        <f t="shared" ref="C536" si="561">SQRT(1-B536^2/a^2)*b*EXP(d*B536)</f>
        <v>229.80662691773043</v>
      </c>
      <c r="D536" s="10">
        <f t="shared" si="548"/>
        <v>-229.80662691773043</v>
      </c>
      <c r="E536" s="10">
        <f t="shared" si="550"/>
        <v>1410.3787061286714</v>
      </c>
      <c r="F536" s="10"/>
      <c r="G536" s="11"/>
      <c r="H536" s="11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</row>
    <row r="537" spans="1:28" s="12" customFormat="1" x14ac:dyDescent="0.25">
      <c r="A537" s="10">
        <f t="shared" si="546"/>
        <v>3093.8136742560241</v>
      </c>
      <c r="B537" s="10">
        <f t="shared" si="544"/>
        <v>159.41106428129251</v>
      </c>
      <c r="C537" s="15">
        <f t="shared" ref="C537" si="562">SQRT(1-B537^2/a^2)*b*EXP(d*B537)</f>
        <v>229.35333414587461</v>
      </c>
      <c r="D537" s="10">
        <f t="shared" si="548"/>
        <v>-229.35333414587461</v>
      </c>
      <c r="E537" s="10">
        <f t="shared" si="550"/>
        <v>1407.5995782406746</v>
      </c>
      <c r="F537" s="10"/>
      <c r="G537" s="11"/>
      <c r="H537" s="11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</row>
    <row r="538" spans="1:28" s="12" customFormat="1" x14ac:dyDescent="0.25">
      <c r="A538" s="10">
        <f t="shared" si="546"/>
        <v>3099.9448690360746</v>
      </c>
      <c r="B538" s="10">
        <f t="shared" si="544"/>
        <v>165.54225906134297</v>
      </c>
      <c r="C538" s="15">
        <f t="shared" ref="C538" si="563">SQRT(1-B538^2/a^2)*b*EXP(d*B538)</f>
        <v>228.90001242769435</v>
      </c>
      <c r="D538" s="10">
        <f t="shared" si="548"/>
        <v>-228.90001242769435</v>
      </c>
      <c r="E538" s="10">
        <f t="shared" si="550"/>
        <v>1404.820263226261</v>
      </c>
      <c r="F538" s="10"/>
      <c r="G538" s="11"/>
      <c r="H538" s="11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</row>
    <row r="539" spans="1:28" s="12" customFormat="1" x14ac:dyDescent="0.25">
      <c r="A539" s="10">
        <f t="shared" si="546"/>
        <v>3106.076063816125</v>
      </c>
      <c r="B539" s="10">
        <f t="shared" si="544"/>
        <v>171.67345384139344</v>
      </c>
      <c r="C539" s="15">
        <f t="shared" ref="C539" si="564">SQRT(1-B539^2/a^2)*b*EXP(d*B539)</f>
        <v>228.446664886267</v>
      </c>
      <c r="D539" s="10">
        <f t="shared" si="548"/>
        <v>-228.446664886267</v>
      </c>
      <c r="E539" s="10">
        <f t="shared" si="550"/>
        <v>1402.0407803103917</v>
      </c>
      <c r="F539" s="10"/>
      <c r="G539" s="11"/>
      <c r="H539" s="11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</row>
    <row r="540" spans="1:28" s="12" customFormat="1" x14ac:dyDescent="0.25">
      <c r="A540" s="10">
        <f t="shared" si="546"/>
        <v>3112.2072585961755</v>
      </c>
      <c r="B540" s="10">
        <f t="shared" si="544"/>
        <v>177.8046486214439</v>
      </c>
      <c r="C540" s="15">
        <f t="shared" ref="C540" si="565">SQRT(1-B540^2/a^2)*b*EXP(d*B540)</f>
        <v>227.99329461975961</v>
      </c>
      <c r="D540" s="10">
        <f t="shared" si="548"/>
        <v>-227.99329461975961</v>
      </c>
      <c r="E540" s="10">
        <f t="shared" si="550"/>
        <v>1399.2611485648979</v>
      </c>
      <c r="F540" s="10"/>
      <c r="G540" s="11"/>
      <c r="H540" s="11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</row>
    <row r="541" spans="1:28" s="12" customFormat="1" x14ac:dyDescent="0.25">
      <c r="A541" s="10">
        <f t="shared" si="546"/>
        <v>3118.338453376226</v>
      </c>
      <c r="B541" s="10">
        <f t="shared" si="544"/>
        <v>183.93584340149437</v>
      </c>
      <c r="C541" s="15">
        <f t="shared" ref="C541" si="566">SQRT(1-B541^2/a^2)*b*EXP(d*B541)</f>
        <v>227.53990470155867</v>
      </c>
      <c r="D541" s="10">
        <f t="shared" si="548"/>
        <v>-227.53990470155867</v>
      </c>
      <c r="E541" s="10">
        <f t="shared" si="550"/>
        <v>1396.4813869092773</v>
      </c>
      <c r="F541" s="10"/>
      <c r="G541" s="11"/>
      <c r="H541" s="11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</row>
    <row r="542" spans="1:28" s="12" customFormat="1" x14ac:dyDescent="0.25">
      <c r="A542" s="10">
        <f t="shared" si="546"/>
        <v>3124.4696481562764</v>
      </c>
      <c r="B542" s="10">
        <f t="shared" si="544"/>
        <v>190.06703818154483</v>
      </c>
      <c r="C542" s="15">
        <f t="shared" ref="C542" si="567">SQRT(1-B542^2/a^2)*b*EXP(d*B542)</f>
        <v>227.08649818039848</v>
      </c>
      <c r="D542" s="10">
        <f t="shared" si="548"/>
        <v>-227.08649818039848</v>
      </c>
      <c r="E542" s="10">
        <f t="shared" si="550"/>
        <v>1393.7015141114873</v>
      </c>
      <c r="F542" s="10"/>
      <c r="G542" s="11"/>
      <c r="H542" s="11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</row>
    <row r="543" spans="1:28" s="12" customFormat="1" x14ac:dyDescent="0.25">
      <c r="A543" s="10">
        <f t="shared" si="546"/>
        <v>3130.6008429363269</v>
      </c>
      <c r="B543" s="10">
        <f t="shared" si="544"/>
        <v>196.19823296159529</v>
      </c>
      <c r="C543" s="15">
        <f t="shared" ref="C543" si="568">SQRT(1-B543^2/a^2)*b*EXP(d*B543)</f>
        <v>226.63307808048879</v>
      </c>
      <c r="D543" s="10">
        <f t="shared" si="548"/>
        <v>-226.63307808048879</v>
      </c>
      <c r="E543" s="10">
        <f t="shared" si="550"/>
        <v>1390.9215487887302</v>
      </c>
      <c r="F543" s="10"/>
      <c r="G543" s="11"/>
      <c r="H543" s="11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</row>
    <row r="544" spans="1:28" s="12" customFormat="1" x14ac:dyDescent="0.25">
      <c r="A544" s="10">
        <f t="shared" si="546"/>
        <v>3136.7320377163774</v>
      </c>
      <c r="B544" s="10">
        <f t="shared" si="544"/>
        <v>202.32942774164576</v>
      </c>
      <c r="C544" s="15">
        <f t="shared" ref="C544" si="569">SQRT(1-B544^2/a^2)*b*EXP(d*B544)</f>
        <v>226.17964740164069</v>
      </c>
      <c r="D544" s="10">
        <f t="shared" si="548"/>
        <v>-226.17964740164069</v>
      </c>
      <c r="E544" s="10">
        <f t="shared" si="550"/>
        <v>1388.1415094082281</v>
      </c>
      <c r="F544" s="10"/>
      <c r="G544" s="11"/>
      <c r="H544" s="11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</row>
    <row r="545" spans="1:28" s="12" customFormat="1" x14ac:dyDescent="0.25">
      <c r="A545" s="10">
        <f t="shared" si="546"/>
        <v>3142.8632324964278</v>
      </c>
      <c r="B545" s="10">
        <f t="shared" si="544"/>
        <v>208.46062252169622</v>
      </c>
      <c r="C545" s="15">
        <f t="shared" ref="C545" si="570">SQRT(1-B545^2/a^2)*b*EXP(d*B545)</f>
        <v>225.72620911939151</v>
      </c>
      <c r="D545" s="10">
        <f t="shared" si="548"/>
        <v>-225.72620911939151</v>
      </c>
      <c r="E545" s="10">
        <f t="shared" si="550"/>
        <v>1385.3614142879933</v>
      </c>
      <c r="F545" s="10"/>
      <c r="G545" s="11"/>
      <c r="H545" s="11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</row>
    <row r="546" spans="1:28" s="12" customFormat="1" x14ac:dyDescent="0.25">
      <c r="A546" s="10">
        <f t="shared" si="546"/>
        <v>3148.9944272764783</v>
      </c>
      <c r="B546" s="10">
        <f t="shared" si="544"/>
        <v>214.59181730174669</v>
      </c>
      <c r="C546" s="15">
        <f t="shared" ref="C546" si="571">SQRT(1-B546^2/a^2)*b*EXP(d*B546)</f>
        <v>225.27276618512911</v>
      </c>
      <c r="D546" s="10">
        <f t="shared" si="548"/>
        <v>-225.27276618512911</v>
      </c>
      <c r="E546" s="10">
        <f t="shared" si="550"/>
        <v>1382.5812815975926</v>
      </c>
      <c r="F546" s="10"/>
      <c r="G546" s="11"/>
      <c r="H546" s="11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</row>
    <row r="547" spans="1:28" s="12" customFormat="1" x14ac:dyDescent="0.25">
      <c r="A547" s="10">
        <f t="shared" si="546"/>
        <v>3155.1256220565288</v>
      </c>
      <c r="B547" s="10">
        <f t="shared" si="544"/>
        <v>220.72301208179715</v>
      </c>
      <c r="C547" s="15">
        <f t="shared" ref="C547" si="572">SQRT(1-B547^2/a^2)*b*EXP(d*B547)</f>
        <v>224.81932152621397</v>
      </c>
      <c r="D547" s="10">
        <f t="shared" si="548"/>
        <v>-224.81932152621397</v>
      </c>
      <c r="E547" s="10">
        <f t="shared" si="550"/>
        <v>1379.8011293589011</v>
      </c>
      <c r="F547" s="10"/>
      <c r="G547" s="11"/>
      <c r="H547" s="11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</row>
    <row r="548" spans="1:28" s="12" customFormat="1" x14ac:dyDescent="0.25">
      <c r="A548" s="10">
        <f t="shared" si="546"/>
        <v>3161.2568168365792</v>
      </c>
      <c r="B548" s="10">
        <f t="shared" si="544"/>
        <v>226.85420686184762</v>
      </c>
      <c r="C548" s="15">
        <f t="shared" ref="C548" si="573">SQRT(1-B548^2/a^2)*b*EXP(d*B548)</f>
        <v>224.36587804610107</v>
      </c>
      <c r="D548" s="10">
        <f t="shared" si="548"/>
        <v>-224.36587804610107</v>
      </c>
      <c r="E548" s="10">
        <f t="shared" si="550"/>
        <v>1377.0209754468519</v>
      </c>
      <c r="F548" s="10"/>
      <c r="G548" s="11"/>
      <c r="H548" s="11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</row>
    <row r="549" spans="1:28" s="12" customFormat="1" x14ac:dyDescent="0.25">
      <c r="A549" s="10">
        <f t="shared" si="546"/>
        <v>3167.3880116166297</v>
      </c>
      <c r="B549" s="10">
        <f t="shared" si="544"/>
        <v>232.98540164189808</v>
      </c>
      <c r="C549" s="15">
        <f t="shared" ref="C549" si="574">SQRT(1-B549^2/a^2)*b*EXP(d*B549)</f>
        <v>223.91243862446021</v>
      </c>
      <c r="D549" s="10">
        <f t="shared" si="548"/>
        <v>-223.91243862446021</v>
      </c>
      <c r="E549" s="10">
        <f t="shared" si="550"/>
        <v>1374.2408375901771</v>
      </c>
      <c r="F549" s="10"/>
      <c r="G549" s="11"/>
      <c r="H549" s="11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</row>
    <row r="550" spans="1:28" s="12" customFormat="1" x14ac:dyDescent="0.25">
      <c r="A550" s="10">
        <f t="shared" si="546"/>
        <v>3173.5192063966801</v>
      </c>
      <c r="B550" s="10">
        <f t="shared" si="544"/>
        <v>239.11659642194854</v>
      </c>
      <c r="C550" s="15">
        <f t="shared" ref="C550" si="575">SQRT(1-B550^2/a^2)*b*EXP(d*B550)</f>
        <v>223.45900611729513</v>
      </c>
      <c r="D550" s="10">
        <f t="shared" si="548"/>
        <v>-223.45900611729513</v>
      </c>
      <c r="E550" s="10">
        <f t="shared" si="550"/>
        <v>1371.4607333721424</v>
      </c>
      <c r="F550" s="10"/>
      <c r="G550" s="11"/>
      <c r="H550" s="11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</row>
    <row r="551" spans="1:28" s="12" customFormat="1" x14ac:dyDescent="0.25">
      <c r="A551" s="10">
        <f t="shared" si="546"/>
        <v>3179.6504011767306</v>
      </c>
      <c r="B551" s="10">
        <f t="shared" si="544"/>
        <v>245.24779120199901</v>
      </c>
      <c r="C551" s="15">
        <f t="shared" ref="C551" si="576">SQRT(1-B551^2/a^2)*b*EXP(d*B551)</f>
        <v>223.00558335706188</v>
      </c>
      <c r="D551" s="10">
        <f t="shared" si="548"/>
        <v>-223.00558335706188</v>
      </c>
      <c r="E551" s="10">
        <f t="shared" si="550"/>
        <v>1368.6806802312756</v>
      </c>
      <c r="F551" s="10"/>
      <c r="G551" s="11"/>
      <c r="H551" s="11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</row>
    <row r="552" spans="1:28" s="12" customFormat="1" x14ac:dyDescent="0.25">
      <c r="A552" s="10">
        <f t="shared" si="546"/>
        <v>3185.7815959567811</v>
      </c>
      <c r="B552" s="10">
        <f t="shared" si="544"/>
        <v>251.37898598204947</v>
      </c>
      <c r="C552" s="15">
        <f t="shared" ref="C552" si="577">SQRT(1-B552^2/a^2)*b*EXP(d*B552)</f>
        <v>222.5521731527856</v>
      </c>
      <c r="D552" s="10">
        <f t="shared" si="548"/>
        <v>-222.5521731527856</v>
      </c>
      <c r="E552" s="10">
        <f t="shared" si="550"/>
        <v>1365.9006954620863</v>
      </c>
      <c r="F552" s="10"/>
      <c r="G552" s="11"/>
      <c r="H552" s="11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</row>
    <row r="553" spans="1:28" s="12" customFormat="1" x14ac:dyDescent="0.25">
      <c r="A553" s="10">
        <f t="shared" si="546"/>
        <v>3191.9127907368315</v>
      </c>
      <c r="B553" s="10">
        <f t="shared" si="544"/>
        <v>257.51018076209994</v>
      </c>
      <c r="C553" s="15">
        <f t="shared" ref="C553" si="578">SQRT(1-B553^2/a^2)*b*EXP(d*B553)</f>
        <v>222.09877829017663</v>
      </c>
      <c r="D553" s="10">
        <f t="shared" si="548"/>
        <v>-222.09877829017663</v>
      </c>
      <c r="E553" s="10">
        <f t="shared" si="550"/>
        <v>1363.1207962157812</v>
      </c>
      <c r="F553" s="10"/>
      <c r="G553" s="11"/>
      <c r="H553" s="11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</row>
    <row r="554" spans="1:28" s="12" customFormat="1" x14ac:dyDescent="0.25">
      <c r="A554" s="10">
        <f t="shared" si="546"/>
        <v>3198.043985516882</v>
      </c>
      <c r="B554" s="10">
        <f t="shared" si="544"/>
        <v>263.6413755421504</v>
      </c>
      <c r="C554" s="15">
        <f t="shared" ref="C554" si="579">SQRT(1-B554^2/a^2)*b*EXP(d*B554)</f>
        <v>221.64540153174499</v>
      </c>
      <c r="D554" s="10">
        <f t="shared" si="548"/>
        <v>-221.64540153174499</v>
      </c>
      <c r="E554" s="10">
        <f t="shared" si="550"/>
        <v>1360.3409995009702</v>
      </c>
      <c r="F554" s="10"/>
      <c r="G554" s="11"/>
      <c r="H554" s="11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</row>
    <row r="555" spans="1:28" s="12" customFormat="1" x14ac:dyDescent="0.25">
      <c r="A555" s="10">
        <f t="shared" si="546"/>
        <v>3204.1751802969325</v>
      </c>
      <c r="B555" s="10">
        <f t="shared" si="544"/>
        <v>269.77257032220086</v>
      </c>
      <c r="C555" s="15">
        <f t="shared" ref="C555" si="580">SQRT(1-B555^2/a^2)*b*EXP(d*B555)</f>
        <v>221.19204561691447</v>
      </c>
      <c r="D555" s="10">
        <f t="shared" si="548"/>
        <v>-221.19204561691447</v>
      </c>
      <c r="E555" s="10">
        <f t="shared" si="550"/>
        <v>1357.5613221843671</v>
      </c>
      <c r="F555" s="10"/>
      <c r="G555" s="11"/>
      <c r="H555" s="11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</row>
    <row r="556" spans="1:28" s="12" customFormat="1" x14ac:dyDescent="0.25">
      <c r="A556" s="10">
        <f t="shared" si="546"/>
        <v>3210.3063750769829</v>
      </c>
      <c r="B556" s="10">
        <f t="shared" si="544"/>
        <v>275.90376510225133</v>
      </c>
      <c r="C556" s="15">
        <f t="shared" ref="C556" si="581">SQRT(1-B556^2/a^2)*b*EXP(d*B556)</f>
        <v>220.73871326213481</v>
      </c>
      <c r="D556" s="10">
        <f t="shared" si="548"/>
        <v>-220.73871326213481</v>
      </c>
      <c r="E556" s="10">
        <f t="shared" si="550"/>
        <v>1354.7817809914836</v>
      </c>
      <c r="F556" s="10"/>
      <c r="G556" s="11"/>
      <c r="H556" s="11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</row>
    <row r="557" spans="1:28" s="12" customFormat="1" x14ac:dyDescent="0.25">
      <c r="A557" s="10">
        <f t="shared" si="546"/>
        <v>3216.4375698570334</v>
      </c>
      <c r="B557" s="10">
        <f t="shared" si="544"/>
        <v>282.03495988230179</v>
      </c>
      <c r="C557" s="15">
        <f t="shared" ref="C557" si="582">SQRT(1-B557^2/a^2)*b*EXP(d*B557)</f>
        <v>220.28540716099366</v>
      </c>
      <c r="D557" s="10">
        <f t="shared" si="548"/>
        <v>-220.28540716099366</v>
      </c>
      <c r="E557" s="10">
        <f t="shared" si="550"/>
        <v>1352.0023925073162</v>
      </c>
      <c r="F557" s="10"/>
      <c r="G557" s="11"/>
      <c r="H557" s="11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</row>
    <row r="558" spans="1:28" s="12" customFormat="1" x14ac:dyDescent="0.25">
      <c r="A558" s="10">
        <f t="shared" si="546"/>
        <v>3222.5687646370839</v>
      </c>
      <c r="B558" s="10">
        <f t="shared" si="544"/>
        <v>288.16615466235226</v>
      </c>
      <c r="C558" s="15">
        <f t="shared" ref="C558" si="583">SQRT(1-B558^2/a^2)*b*EXP(d*B558)</f>
        <v>219.83212998432657</v>
      </c>
      <c r="D558" s="10">
        <f t="shared" si="548"/>
        <v>-219.83212998432657</v>
      </c>
      <c r="E558" s="10">
        <f t="shared" si="550"/>
        <v>1349.2231731770269</v>
      </c>
      <c r="F558" s="10"/>
      <c r="G558" s="11"/>
      <c r="H558" s="11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</row>
    <row r="559" spans="1:28" s="12" customFormat="1" x14ac:dyDescent="0.25">
      <c r="A559" s="10">
        <f t="shared" si="546"/>
        <v>3228.6999594171343</v>
      </c>
      <c r="B559" s="10">
        <f t="shared" si="544"/>
        <v>294.29734944240272</v>
      </c>
      <c r="C559" s="15">
        <f t="shared" ref="C559" si="584">SQRT(1-B559^2/a^2)*b*EXP(d*B559)</f>
        <v>219.37888438032678</v>
      </c>
      <c r="D559" s="10">
        <f t="shared" si="548"/>
        <v>-219.37888438032678</v>
      </c>
      <c r="E559" s="10">
        <f t="shared" si="550"/>
        <v>1346.4441393066161</v>
      </c>
      <c r="F559" s="10"/>
      <c r="G559" s="11"/>
      <c r="H559" s="11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</row>
    <row r="560" spans="1:28" s="12" customFormat="1" x14ac:dyDescent="0.25">
      <c r="A560" s="10">
        <f t="shared" si="546"/>
        <v>3234.8311541971848</v>
      </c>
      <c r="B560" s="10">
        <f t="shared" si="544"/>
        <v>300.42854422245318</v>
      </c>
      <c r="C560" s="15">
        <f t="shared" ref="C560" si="585">SQRT(1-B560^2/a^2)*b*EXP(d*B560)</f>
        <v>218.92567297465305</v>
      </c>
      <c r="D560" s="10">
        <f t="shared" si="548"/>
        <v>-218.92567297465305</v>
      </c>
      <c r="E560" s="10">
        <f t="shared" si="550"/>
        <v>1343.6653070635907</v>
      </c>
      <c r="F560" s="10"/>
      <c r="G560" s="11"/>
      <c r="H560" s="11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</row>
    <row r="561" spans="1:28" s="12" customFormat="1" x14ac:dyDescent="0.25">
      <c r="A561" s="10">
        <f t="shared" si="546"/>
        <v>3240.9623489772353</v>
      </c>
      <c r="B561" s="10">
        <f t="shared" si="544"/>
        <v>306.55973900250365</v>
      </c>
      <c r="C561" s="15">
        <f t="shared" ref="C561" si="586">SQRT(1-B561^2/a^2)*b*EXP(d*B561)</f>
        <v>218.47249837053727</v>
      </c>
      <c r="D561" s="10">
        <f t="shared" si="548"/>
        <v>-218.47249837053727</v>
      </c>
      <c r="E561" s="10">
        <f t="shared" si="550"/>
        <v>1340.8866924776248</v>
      </c>
      <c r="F561" s="10"/>
      <c r="G561" s="11"/>
      <c r="H561" s="11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</row>
    <row r="562" spans="1:28" s="12" customFormat="1" x14ac:dyDescent="0.25">
      <c r="A562" s="10">
        <f t="shared" si="546"/>
        <v>3247.0935437572857</v>
      </c>
      <c r="B562" s="10">
        <f t="shared" si="544"/>
        <v>312.69093378255411</v>
      </c>
      <c r="C562" s="15">
        <f t="shared" ref="C562" si="587">SQRT(1-B562^2/a^2)*b*EXP(d*B562)</f>
        <v>218.01936314889051</v>
      </c>
      <c r="D562" s="10">
        <f t="shared" si="548"/>
        <v>-218.01936314889051</v>
      </c>
      <c r="E562" s="10">
        <f t="shared" si="550"/>
        <v>1338.1083114412127</v>
      </c>
      <c r="F562" s="10"/>
      <c r="G562" s="11"/>
      <c r="H562" s="11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</row>
    <row r="563" spans="1:28" s="12" customFormat="1" x14ac:dyDescent="0.25">
      <c r="A563" s="10">
        <f t="shared" si="546"/>
        <v>3253.2247385373362</v>
      </c>
      <c r="B563" s="10">
        <f t="shared" si="544"/>
        <v>318.82212856260458</v>
      </c>
      <c r="C563" s="15">
        <f t="shared" ref="C563" si="588">SQRT(1-B563^2/a^2)*b*EXP(d*B563)</f>
        <v>217.56626986840803</v>
      </c>
      <c r="D563" s="10">
        <f t="shared" si="548"/>
        <v>-217.56626986840803</v>
      </c>
      <c r="E563" s="10">
        <f t="shared" si="550"/>
        <v>1335.3301797103188</v>
      </c>
      <c r="F563" s="10"/>
      <c r="G563" s="11"/>
      <c r="H563" s="11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</row>
    <row r="564" spans="1:28" s="12" customFormat="1" x14ac:dyDescent="0.25">
      <c r="A564" s="10">
        <f t="shared" si="546"/>
        <v>3259.3559333173866</v>
      </c>
      <c r="B564" s="10">
        <f t="shared" si="544"/>
        <v>324.95332334265504</v>
      </c>
      <c r="C564" s="15">
        <f t="shared" ref="C564" si="589">SQRT(1-B564^2/a^2)*b*EXP(d*B564)</f>
        <v>217.1132210656734</v>
      </c>
      <c r="D564" s="10">
        <f t="shared" si="548"/>
        <v>-217.1132210656734</v>
      </c>
      <c r="E564" s="10">
        <f t="shared" si="550"/>
        <v>1332.5523129050164</v>
      </c>
      <c r="F564" s="10"/>
      <c r="G564" s="11"/>
      <c r="H564" s="11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</row>
    <row r="565" spans="1:28" s="12" customFormat="1" x14ac:dyDescent="0.25">
      <c r="A565" s="10">
        <f t="shared" si="546"/>
        <v>3265.4871280974371</v>
      </c>
      <c r="B565" s="10">
        <f t="shared" si="544"/>
        <v>331.0845181227055</v>
      </c>
      <c r="C565" s="15">
        <f t="shared" ref="C565" si="590">SQRT(1-B565^2/a^2)*b*EXP(d*B565)</f>
        <v>216.66021925526167</v>
      </c>
      <c r="D565" s="10">
        <f t="shared" si="548"/>
        <v>-216.66021925526167</v>
      </c>
      <c r="E565" s="10">
        <f t="shared" si="550"/>
        <v>1329.7747265101241</v>
      </c>
      <c r="F565" s="10"/>
      <c r="G565" s="11"/>
      <c r="H565" s="11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</row>
    <row r="566" spans="1:28" s="12" customFormat="1" x14ac:dyDescent="0.25">
      <c r="A566" s="10">
        <f t="shared" si="546"/>
        <v>3271.6183228774876</v>
      </c>
      <c r="B566" s="10">
        <f t="shared" si="544"/>
        <v>337.21571290275597</v>
      </c>
      <c r="C566" s="15">
        <f t="shared" ref="C566" si="591">SQRT(1-B566^2/a^2)*b*EXP(d*B566)</f>
        <v>216.20726692984104</v>
      </c>
      <c r="D566" s="10">
        <f t="shared" si="548"/>
        <v>-216.20726692984104</v>
      </c>
      <c r="E566" s="10">
        <f t="shared" si="550"/>
        <v>1326.9974358758341</v>
      </c>
      <c r="F566" s="10"/>
      <c r="G566" s="11"/>
      <c r="H566" s="11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</row>
    <row r="567" spans="1:28" s="12" customFormat="1" x14ac:dyDescent="0.25">
      <c r="A567" s="10">
        <f t="shared" si="546"/>
        <v>3277.749517657538</v>
      </c>
      <c r="B567" s="10">
        <f t="shared" si="544"/>
        <v>343.34690768280643</v>
      </c>
      <c r="C567" s="15">
        <f t="shared" ref="C567" si="592">SQRT(1-B567^2/a^2)*b*EXP(d*B567)</f>
        <v>215.75436656027429</v>
      </c>
      <c r="D567" s="10">
        <f t="shared" si="548"/>
        <v>-215.75436656027429</v>
      </c>
      <c r="E567" s="10">
        <f t="shared" si="550"/>
        <v>1324.2204562183333</v>
      </c>
      <c r="F567" s="10"/>
      <c r="G567" s="11"/>
      <c r="H567" s="11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</row>
    <row r="568" spans="1:28" s="12" customFormat="1" x14ac:dyDescent="0.25">
      <c r="A568" s="10">
        <f t="shared" si="546"/>
        <v>3283.8807124375885</v>
      </c>
      <c r="B568" s="10">
        <f t="shared" si="544"/>
        <v>349.4781024628569</v>
      </c>
      <c r="C568" s="15">
        <f t="shared" ref="C568" si="593">SQRT(1-B568^2/a^2)*b*EXP(d*B568)</f>
        <v>215.30152059571819</v>
      </c>
      <c r="D568" s="10">
        <f t="shared" si="548"/>
        <v>-215.30152059571819</v>
      </c>
      <c r="E568" s="10">
        <f t="shared" si="550"/>
        <v>1321.4438026204214</v>
      </c>
      <c r="F568" s="10"/>
      <c r="G568" s="11"/>
      <c r="H568" s="11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</row>
    <row r="569" spans="1:28" s="12" customFormat="1" x14ac:dyDescent="0.25">
      <c r="A569" s="10">
        <f t="shared" si="546"/>
        <v>3290.011907217639</v>
      </c>
      <c r="B569" s="10">
        <f t="shared" si="544"/>
        <v>355.60929724290736</v>
      </c>
      <c r="C569" s="15">
        <f t="shared" ref="C569" si="594">SQRT(1-B569^2/a^2)*b*EXP(d*B569)</f>
        <v>214.8487314637228</v>
      </c>
      <c r="D569" s="10">
        <f t="shared" si="548"/>
        <v>-214.8487314637228</v>
      </c>
      <c r="E569" s="10">
        <f t="shared" si="550"/>
        <v>1318.6674900321179</v>
      </c>
      <c r="F569" s="10"/>
      <c r="G569" s="11"/>
      <c r="H569" s="11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</row>
    <row r="570" spans="1:28" s="12" customFormat="1" x14ac:dyDescent="0.25">
      <c r="A570" s="10">
        <f t="shared" si="546"/>
        <v>3296.1431019976894</v>
      </c>
      <c r="B570" s="10">
        <f t="shared" si="544"/>
        <v>361.74049202295782</v>
      </c>
      <c r="C570" s="15">
        <f t="shared" ref="C570" si="595">SQRT(1-B570^2/a^2)*b*EXP(d*B570)</f>
        <v>214.3960015703291</v>
      </c>
      <c r="D570" s="10">
        <f t="shared" si="548"/>
        <v>-214.3960015703291</v>
      </c>
      <c r="E570" s="10">
        <f t="shared" si="550"/>
        <v>1315.891533271267</v>
      </c>
      <c r="F570" s="10"/>
      <c r="G570" s="11"/>
      <c r="H570" s="11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</row>
    <row r="571" spans="1:28" s="12" customFormat="1" x14ac:dyDescent="0.25">
      <c r="A571" s="10">
        <f t="shared" si="546"/>
        <v>3302.2742967777399</v>
      </c>
      <c r="B571" s="10">
        <f t="shared" si="544"/>
        <v>367.87168680300829</v>
      </c>
      <c r="C571" s="15">
        <f t="shared" ref="C571" si="596">SQRT(1-B571^2/a^2)*b*EXP(d*B571)</f>
        <v>213.94333330016607</v>
      </c>
      <c r="D571" s="10">
        <f t="shared" si="548"/>
        <v>-213.94333330016607</v>
      </c>
      <c r="E571" s="10">
        <f t="shared" si="550"/>
        <v>1313.1159470241339</v>
      </c>
      <c r="F571" s="10"/>
      <c r="G571" s="11"/>
      <c r="H571" s="11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</row>
    <row r="572" spans="1:28" s="12" customFormat="1" x14ac:dyDescent="0.25">
      <c r="A572" s="10">
        <f t="shared" si="546"/>
        <v>3308.4054915577904</v>
      </c>
      <c r="B572" s="10">
        <f t="shared" si="544"/>
        <v>374.00288158305875</v>
      </c>
      <c r="C572" s="15">
        <f t="shared" ref="C572" si="597">SQRT(1-B572^2/a^2)*b*EXP(d*B572)</f>
        <v>213.49072901654631</v>
      </c>
      <c r="D572" s="10">
        <f t="shared" si="548"/>
        <v>-213.49072901654631</v>
      </c>
      <c r="E572" s="10">
        <f t="shared" si="550"/>
        <v>1310.3407458459958</v>
      </c>
      <c r="F572" s="10"/>
      <c r="G572" s="11"/>
      <c r="H572" s="11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</row>
    <row r="573" spans="1:28" s="12" customFormat="1" x14ac:dyDescent="0.25">
      <c r="A573" s="10">
        <f t="shared" si="546"/>
        <v>3314.5366863378408</v>
      </c>
      <c r="B573" s="10">
        <f t="shared" si="544"/>
        <v>380.13407636310922</v>
      </c>
      <c r="C573" s="15">
        <f t="shared" ref="C573" si="598">SQRT(1-B573^2/a^2)*b*EXP(d*B573)</f>
        <v>213.03819106156124</v>
      </c>
      <c r="D573" s="10">
        <f t="shared" si="548"/>
        <v>-213.03819106156124</v>
      </c>
      <c r="E573" s="10">
        <f t="shared" si="550"/>
        <v>1307.5659441617272</v>
      </c>
      <c r="F573" s="10"/>
      <c r="G573" s="11"/>
      <c r="H573" s="11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</row>
    <row r="574" spans="1:28" s="12" customFormat="1" x14ac:dyDescent="0.25">
      <c r="A574" s="10">
        <f t="shared" si="546"/>
        <v>3320.6678811178913</v>
      </c>
      <c r="B574" s="10">
        <f t="shared" si="544"/>
        <v>386.26527114315968</v>
      </c>
      <c r="C574" s="15">
        <f t="shared" ref="C574" si="599">SQRT(1-B574^2/a^2)*b*EXP(d*B574)</f>
        <v>212.58572175617462</v>
      </c>
      <c r="D574" s="10">
        <f t="shared" si="548"/>
        <v>-212.58572175617462</v>
      </c>
      <c r="E574" s="10">
        <f t="shared" si="550"/>
        <v>1304.7915562663779</v>
      </c>
      <c r="F574" s="10"/>
      <c r="G574" s="11"/>
      <c r="H574" s="11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</row>
    <row r="575" spans="1:28" s="12" customFormat="1" x14ac:dyDescent="0.25">
      <c r="A575" s="10">
        <f t="shared" si="546"/>
        <v>3326.7990758979417</v>
      </c>
      <c r="B575" s="10">
        <f t="shared" si="544"/>
        <v>392.39646592321014</v>
      </c>
      <c r="C575" s="15">
        <f t="shared" ref="C575" si="600">SQRT(1-B575^2/a^2)*b*EXP(d*B575)</f>
        <v>212.13332340031562</v>
      </c>
      <c r="D575" s="10">
        <f t="shared" si="548"/>
        <v>-212.13332340031562</v>
      </c>
      <c r="E575" s="10">
        <f t="shared" si="550"/>
        <v>1302.017596325745</v>
      </c>
      <c r="F575" s="10"/>
      <c r="G575" s="11"/>
      <c r="H575" s="11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</row>
    <row r="576" spans="1:28" s="12" customFormat="1" x14ac:dyDescent="0.25">
      <c r="A576" s="10">
        <f t="shared" si="546"/>
        <v>3332.9302706779922</v>
      </c>
      <c r="B576" s="10">
        <f t="shared" si="544"/>
        <v>398.52766070326061</v>
      </c>
      <c r="C576" s="15">
        <f t="shared" ref="C576" si="601">SQRT(1-B576^2/a^2)*b*EXP(d*B576)</f>
        <v>211.68099827297058</v>
      </c>
      <c r="D576" s="10">
        <f t="shared" si="548"/>
        <v>-211.68099827297058</v>
      </c>
      <c r="E576" s="10">
        <f t="shared" si="550"/>
        <v>1299.2440783769403</v>
      </c>
      <c r="F576" s="10"/>
      <c r="G576" s="11"/>
      <c r="H576" s="11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</row>
    <row r="577" spans="1:28" s="12" customFormat="1" x14ac:dyDescent="0.25">
      <c r="A577" s="10">
        <f t="shared" si="546"/>
        <v>3339.0614654580427</v>
      </c>
      <c r="B577" s="10">
        <f t="shared" si="544"/>
        <v>404.65885548331107</v>
      </c>
      <c r="C577" s="15">
        <f t="shared" ref="C577" si="602">SQRT(1-B577^2/a^2)*b*EXP(d*B577)</f>
        <v>211.22874863227395</v>
      </c>
      <c r="D577" s="10">
        <f t="shared" si="548"/>
        <v>-211.22874863227395</v>
      </c>
      <c r="E577" s="10">
        <f t="shared" si="550"/>
        <v>1296.4710163289492</v>
      </c>
      <c r="F577" s="10"/>
      <c r="G577" s="11"/>
      <c r="H577" s="11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</row>
    <row r="578" spans="1:28" s="12" customFormat="1" x14ac:dyDescent="0.25">
      <c r="A578" s="10">
        <f t="shared" si="546"/>
        <v>3345.1926602380931</v>
      </c>
      <c r="B578" s="10">
        <f t="shared" si="544"/>
        <v>410.79005026336154</v>
      </c>
      <c r="C578" s="15">
        <f t="shared" ref="C578" si="603">SQRT(1-B578^2/a^2)*b*EXP(d*B578)</f>
        <v>210.77657671559825</v>
      </c>
      <c r="D578" s="10">
        <f t="shared" si="548"/>
        <v>-210.77657671559825</v>
      </c>
      <c r="E578" s="10">
        <f t="shared" si="550"/>
        <v>1293.6984239631859</v>
      </c>
      <c r="F578" s="10"/>
      <c r="G578" s="11"/>
      <c r="H578" s="11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</row>
    <row r="579" spans="1:28" s="12" customFormat="1" x14ac:dyDescent="0.25">
      <c r="A579" s="10">
        <f t="shared" si="546"/>
        <v>3351.3238550181436</v>
      </c>
      <c r="B579" s="10">
        <f t="shared" si="544"/>
        <v>416.921245043412</v>
      </c>
      <c r="C579" s="15">
        <f t="shared" ref="C579" si="604">SQRT(1-B579^2/a^2)*b*EXP(d*B579)</f>
        <v>210.32448473964274</v>
      </c>
      <c r="D579" s="10">
        <f t="shared" si="548"/>
        <v>-210.32448473964274</v>
      </c>
      <c r="E579" s="10">
        <f t="shared" si="550"/>
        <v>1290.9263149340416</v>
      </c>
      <c r="F579" s="10"/>
      <c r="G579" s="11"/>
      <c r="H579" s="11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</row>
    <row r="580" spans="1:28" s="12" customFormat="1" x14ac:dyDescent="0.25">
      <c r="A580" s="10">
        <f t="shared" si="546"/>
        <v>3357.4550497981941</v>
      </c>
      <c r="B580" s="10">
        <f t="shared" si="544"/>
        <v>423.05243982346246</v>
      </c>
      <c r="C580" s="15">
        <f t="shared" ref="C580" si="605">SQRT(1-B580^2/a^2)*b*EXP(d*B580)</f>
        <v>209.87247490052164</v>
      </c>
      <c r="D580" s="10">
        <f t="shared" si="548"/>
        <v>-209.87247490052164</v>
      </c>
      <c r="E580" s="10">
        <f t="shared" si="550"/>
        <v>1288.1547027694257</v>
      </c>
      <c r="F580" s="10"/>
      <c r="G580" s="11"/>
      <c r="H580" s="11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</row>
    <row r="581" spans="1:28" s="12" customFormat="1" x14ac:dyDescent="0.25">
      <c r="A581" s="10">
        <f t="shared" si="546"/>
        <v>3363.5862445782445</v>
      </c>
      <c r="B581" s="10">
        <f t="shared" si="544"/>
        <v>429.18363460351293</v>
      </c>
      <c r="C581" s="15">
        <f t="shared" ref="C581" si="606">SQRT(1-B581^2/a^2)*b*EXP(d*B581)</f>
        <v>209.42054937385089</v>
      </c>
      <c r="D581" s="10">
        <f t="shared" si="548"/>
        <v>-209.42054937385089</v>
      </c>
      <c r="E581" s="10">
        <f t="shared" si="550"/>
        <v>1285.3836008713029</v>
      </c>
      <c r="F581" s="10"/>
      <c r="G581" s="11"/>
      <c r="H581" s="11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</row>
    <row r="582" spans="1:28" s="12" customFormat="1" x14ac:dyDescent="0.25">
      <c r="A582" s="10">
        <f t="shared" si="546"/>
        <v>3369.717439358295</v>
      </c>
      <c r="B582" s="10">
        <f t="shared" si="544"/>
        <v>435.31482938356339</v>
      </c>
      <c r="C582" s="15">
        <f t="shared" ref="C582" si="607">SQRT(1-B582^2/a^2)*b*EXP(d*B582)</f>
        <v>208.96871031483425</v>
      </c>
      <c r="D582" s="10">
        <f t="shared" si="548"/>
        <v>-208.96871031483425</v>
      </c>
      <c r="E582" s="10">
        <f t="shared" si="550"/>
        <v>1282.6130225162221</v>
      </c>
      <c r="F582" s="10"/>
      <c r="G582" s="11"/>
      <c r="H582" s="11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</row>
    <row r="583" spans="1:28" s="12" customFormat="1" x14ac:dyDescent="0.25">
      <c r="A583" s="10">
        <f t="shared" si="546"/>
        <v>3375.8486341383455</v>
      </c>
      <c r="B583" s="10">
        <f t="shared" si="544"/>
        <v>441.44602416361386</v>
      </c>
      <c r="C583" s="15">
        <f t="shared" ref="C583" si="608">SQRT(1-B583^2/a^2)*b*EXP(d*B583)</f>
        <v>208.5169598583482</v>
      </c>
      <c r="D583" s="10">
        <f t="shared" si="548"/>
        <v>-208.5169598583482</v>
      </c>
      <c r="E583" s="10">
        <f t="shared" si="550"/>
        <v>1279.8429808558431</v>
      </c>
      <c r="F583" s="10"/>
      <c r="G583" s="11"/>
      <c r="H583" s="11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</row>
    <row r="584" spans="1:28" s="12" customFormat="1" x14ac:dyDescent="0.25">
      <c r="A584" s="10">
        <f t="shared" si="546"/>
        <v>3381.9798289183959</v>
      </c>
      <c r="B584" s="10">
        <f t="shared" si="544"/>
        <v>447.57721894366432</v>
      </c>
      <c r="C584" s="15">
        <f t="shared" ref="C584" si="609">SQRT(1-B584^2/a^2)*b*EXP(d*B584)</f>
        <v>208.0653001190262</v>
      </c>
      <c r="D584" s="10">
        <f t="shared" si="548"/>
        <v>-208.0653001190262</v>
      </c>
      <c r="E584" s="10">
        <f t="shared" si="550"/>
        <v>1277.0734889174516</v>
      </c>
      <c r="F584" s="10"/>
      <c r="G584" s="11"/>
      <c r="H584" s="11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</row>
    <row r="585" spans="1:28" s="12" customFormat="1" x14ac:dyDescent="0.25">
      <c r="A585" s="10">
        <f t="shared" si="546"/>
        <v>3388.1110236984464</v>
      </c>
      <c r="B585" s="10">
        <f t="shared" si="544"/>
        <v>453.70841372371478</v>
      </c>
      <c r="C585" s="15">
        <f t="shared" ref="C585" si="610">SQRT(1-B585^2/a^2)*b*EXP(d*B585)</f>
        <v>207.61373319134151</v>
      </c>
      <c r="D585" s="10">
        <f t="shared" si="548"/>
        <v>-207.61373319134151</v>
      </c>
      <c r="E585" s="10">
        <f t="shared" si="550"/>
        <v>1274.3045596044747</v>
      </c>
      <c r="F585" s="10"/>
      <c r="G585" s="11"/>
      <c r="H585" s="11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</row>
    <row r="586" spans="1:28" s="12" customFormat="1" x14ac:dyDescent="0.25">
      <c r="A586" s="10">
        <f t="shared" si="546"/>
        <v>3394.2422184784969</v>
      </c>
      <c r="B586" s="10">
        <f t="shared" si="544"/>
        <v>459.83960850376525</v>
      </c>
      <c r="C586" s="15">
        <f t="shared" ref="C586" si="611">SQRT(1-B586^2/a^2)*b*EXP(d*B586)</f>
        <v>207.16226114968944</v>
      </c>
      <c r="D586" s="10">
        <f t="shared" si="548"/>
        <v>-207.16226114968944</v>
      </c>
      <c r="E586" s="10">
        <f t="shared" si="550"/>
        <v>1271.5362056969848</v>
      </c>
      <c r="F586" s="10"/>
      <c r="G586" s="11"/>
      <c r="H586" s="11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</row>
    <row r="587" spans="1:28" s="12" customFormat="1" x14ac:dyDescent="0.25">
      <c r="A587" s="10">
        <f t="shared" si="546"/>
        <v>3400.3734132585473</v>
      </c>
      <c r="B587" s="10">
        <f t="shared" ref="B587:B650" si="612">A587-L+N/2</f>
        <v>465.97080328381571</v>
      </c>
      <c r="C587" s="15">
        <f t="shared" ref="C587" si="613">SQRT(1-B587^2/a^2)*b*EXP(d*B587)</f>
        <v>206.71088604846858</v>
      </c>
      <c r="D587" s="10">
        <f t="shared" si="548"/>
        <v>-206.71088604846858</v>
      </c>
      <c r="E587" s="10">
        <f t="shared" si="550"/>
        <v>1268.7684398522017</v>
      </c>
      <c r="F587" s="10"/>
      <c r="G587" s="11"/>
      <c r="H587" s="11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</row>
    <row r="588" spans="1:28" s="12" customFormat="1" x14ac:dyDescent="0.25">
      <c r="A588" s="10">
        <f t="shared" ref="A588:A651" si="614">A587+a/500</f>
        <v>3406.5046080385978</v>
      </c>
      <c r="B588" s="10">
        <f t="shared" si="612"/>
        <v>472.10199806386618</v>
      </c>
      <c r="C588" s="15">
        <f t="shared" ref="C588" si="615">SQRT(1-B588^2/a^2)*b*EXP(d*B588)</f>
        <v>206.25960992216099</v>
      </c>
      <c r="D588" s="10">
        <f t="shared" ref="D588:D651" si="616">-C588</f>
        <v>-206.25960992216099</v>
      </c>
      <c r="E588" s="10">
        <f t="shared" si="550"/>
        <v>1266.0012746049877</v>
      </c>
      <c r="F588" s="10"/>
      <c r="G588" s="11"/>
      <c r="H588" s="11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</row>
    <row r="589" spans="1:28" s="12" customFormat="1" x14ac:dyDescent="0.25">
      <c r="A589" s="10">
        <f t="shared" si="614"/>
        <v>3412.6358028186482</v>
      </c>
      <c r="B589" s="10">
        <f t="shared" si="612"/>
        <v>478.23319284391664</v>
      </c>
      <c r="C589" s="15">
        <f t="shared" ref="C589" si="617">SQRT(1-B589^2/a^2)*b*EXP(d*B589)</f>
        <v>205.80843478541141</v>
      </c>
      <c r="D589" s="10">
        <f t="shared" si="616"/>
        <v>-205.80843478541141</v>
      </c>
      <c r="E589" s="10">
        <f t="shared" ref="E589:E652" si="618">ABS((A588-A589)*(C588+C589)/2)</f>
        <v>1263.2347223683346</v>
      </c>
      <c r="F589" s="10"/>
      <c r="G589" s="11"/>
      <c r="H589" s="11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</row>
    <row r="590" spans="1:28" s="12" customFormat="1" x14ac:dyDescent="0.25">
      <c r="A590" s="10">
        <f t="shared" si="614"/>
        <v>3418.7669975986987</v>
      </c>
      <c r="B590" s="10">
        <f t="shared" si="612"/>
        <v>484.3643876239671</v>
      </c>
      <c r="C590" s="15">
        <f t="shared" ref="C590" si="619">SQRT(1-B590^2/a^2)*b*EXP(d*B590)</f>
        <v>205.35736263310551</v>
      </c>
      <c r="D590" s="10">
        <f t="shared" si="616"/>
        <v>-205.35736263310551</v>
      </c>
      <c r="E590" s="10">
        <f t="shared" si="618"/>
        <v>1260.4687954338488</v>
      </c>
      <c r="F590" s="10"/>
      <c r="G590" s="11"/>
      <c r="H590" s="11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</row>
    <row r="591" spans="1:28" s="12" customFormat="1" x14ac:dyDescent="0.25">
      <c r="A591" s="10">
        <f t="shared" si="614"/>
        <v>3424.8981923787492</v>
      </c>
      <c r="B591" s="10">
        <f t="shared" si="612"/>
        <v>490.49558240401757</v>
      </c>
      <c r="C591" s="15">
        <f t="shared" ref="C591" si="620">SQRT(1-B591^2/a^2)*b*EXP(d*B591)</f>
        <v>204.90639544044737</v>
      </c>
      <c r="D591" s="10">
        <f t="shared" si="616"/>
        <v>-204.90639544044737</v>
      </c>
      <c r="E591" s="10">
        <f t="shared" si="618"/>
        <v>1257.7035059722268</v>
      </c>
      <c r="F591" s="10"/>
      <c r="G591" s="11"/>
      <c r="H591" s="11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</row>
    <row r="592" spans="1:28" s="12" customFormat="1" x14ac:dyDescent="0.25">
      <c r="A592" s="10">
        <f t="shared" si="614"/>
        <v>3431.0293871587996</v>
      </c>
      <c r="B592" s="10">
        <f t="shared" si="612"/>
        <v>496.62677718406803</v>
      </c>
      <c r="C592" s="15">
        <f t="shared" ref="C592" si="621">SQRT(1-B592^2/a^2)*b*EXP(d*B592)</f>
        <v>204.45553516303599</v>
      </c>
      <c r="D592" s="10">
        <f t="shared" si="616"/>
        <v>-204.45553516303599</v>
      </c>
      <c r="E592" s="10">
        <f t="shared" si="618"/>
        <v>1254.9388660337288</v>
      </c>
      <c r="F592" s="10"/>
      <c r="G592" s="11"/>
      <c r="H592" s="11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</row>
    <row r="593" spans="1:28" s="12" customFormat="1" x14ac:dyDescent="0.25">
      <c r="A593" s="10">
        <f t="shared" si="614"/>
        <v>3437.1605819388501</v>
      </c>
      <c r="B593" s="10">
        <f t="shared" si="612"/>
        <v>502.7579719641185</v>
      </c>
      <c r="C593" s="15">
        <f t="shared" ref="C593" si="622">SQRT(1-B593^2/a^2)*b*EXP(d*B593)</f>
        <v>204.00478373694045</v>
      </c>
      <c r="D593" s="10">
        <f t="shared" si="616"/>
        <v>-204.00478373694045</v>
      </c>
      <c r="E593" s="10">
        <f t="shared" si="618"/>
        <v>1252.1748875486417</v>
      </c>
      <c r="F593" s="10"/>
      <c r="G593" s="11"/>
      <c r="H593" s="11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</row>
    <row r="594" spans="1:28" s="12" customFormat="1" x14ac:dyDescent="0.25">
      <c r="A594" s="10">
        <f t="shared" si="614"/>
        <v>3443.2917767189006</v>
      </c>
      <c r="B594" s="10">
        <f t="shared" si="612"/>
        <v>508.88916674416896</v>
      </c>
      <c r="C594" s="15">
        <f t="shared" ref="C594" si="623">SQRT(1-B594^2/a^2)*b*EXP(d*B594)</f>
        <v>203.5541430787747</v>
      </c>
      <c r="D594" s="10">
        <f t="shared" si="616"/>
        <v>-203.5541430787747</v>
      </c>
      <c r="E594" s="10">
        <f t="shared" si="618"/>
        <v>1249.4115823277409</v>
      </c>
      <c r="F594" s="10"/>
      <c r="G594" s="11"/>
      <c r="H594" s="11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</row>
    <row r="595" spans="1:28" s="12" customFormat="1" x14ac:dyDescent="0.25">
      <c r="A595" s="10">
        <f t="shared" si="614"/>
        <v>3449.422971498951</v>
      </c>
      <c r="B595" s="10">
        <f t="shared" si="612"/>
        <v>515.02036152421942</v>
      </c>
      <c r="C595" s="15">
        <f t="shared" ref="C595" si="624">SQRT(1-B595^2/a^2)*b*EXP(d*B595)</f>
        <v>203.10361508577105</v>
      </c>
      <c r="D595" s="10">
        <f t="shared" si="616"/>
        <v>-203.10361508577105</v>
      </c>
      <c r="E595" s="10">
        <f t="shared" si="618"/>
        <v>1246.6489620627433</v>
      </c>
      <c r="F595" s="10"/>
      <c r="G595" s="11"/>
      <c r="H595" s="11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</row>
    <row r="596" spans="1:28" s="12" customFormat="1" x14ac:dyDescent="0.25">
      <c r="A596" s="10">
        <f t="shared" si="614"/>
        <v>3455.5541662790015</v>
      </c>
      <c r="B596" s="10">
        <f t="shared" si="612"/>
        <v>521.15155630426989</v>
      </c>
      <c r="C596" s="15">
        <f t="shared" ref="C596" si="625">SQRT(1-B596^2/a^2)*b*EXP(d*B596)</f>
        <v>202.65320163585292</v>
      </c>
      <c r="D596" s="10">
        <f t="shared" si="616"/>
        <v>-202.65320163585292</v>
      </c>
      <c r="E596" s="10">
        <f t="shared" si="618"/>
        <v>1243.887038326757</v>
      </c>
      <c r="F596" s="10"/>
      <c r="G596" s="11"/>
      <c r="H596" s="11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</row>
    <row r="597" spans="1:28" s="12" customFormat="1" x14ac:dyDescent="0.25">
      <c r="A597" s="10">
        <f t="shared" si="614"/>
        <v>3461.685361059052</v>
      </c>
      <c r="B597" s="10">
        <f t="shared" si="612"/>
        <v>527.28275108432035</v>
      </c>
      <c r="C597" s="15">
        <f t="shared" ref="C597" si="626">SQRT(1-B597^2/a^2)*b*EXP(d*B597)</f>
        <v>202.2029045877064</v>
      </c>
      <c r="D597" s="10">
        <f t="shared" si="616"/>
        <v>-202.2029045877064</v>
      </c>
      <c r="E597" s="10">
        <f t="shared" si="618"/>
        <v>1241.1258225747215</v>
      </c>
      <c r="F597" s="10"/>
      <c r="G597" s="11"/>
      <c r="H597" s="11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</row>
    <row r="598" spans="1:28" s="12" customFormat="1" x14ac:dyDescent="0.25">
      <c r="A598" s="10">
        <f t="shared" si="614"/>
        <v>3467.8165558391024</v>
      </c>
      <c r="B598" s="10">
        <f t="shared" si="612"/>
        <v>533.41394586437082</v>
      </c>
      <c r="C598" s="15">
        <f t="shared" ref="C598" si="627">SQRT(1-B598^2/a^2)*b*EXP(d*B598)</f>
        <v>201.75272578085111</v>
      </c>
      <c r="D598" s="10">
        <f t="shared" si="616"/>
        <v>-201.75272578085111</v>
      </c>
      <c r="E598" s="10">
        <f t="shared" si="618"/>
        <v>1238.3653261438474</v>
      </c>
      <c r="F598" s="10"/>
      <c r="G598" s="11"/>
      <c r="H598" s="11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</row>
    <row r="599" spans="1:28" s="12" customFormat="1" x14ac:dyDescent="0.25">
      <c r="A599" s="10">
        <f t="shared" si="614"/>
        <v>3473.9477506191529</v>
      </c>
      <c r="B599" s="10">
        <f t="shared" si="612"/>
        <v>539.54514064442128</v>
      </c>
      <c r="C599" s="15">
        <f t="shared" ref="C599" si="628">SQRT(1-B599^2/a^2)*b*EXP(d*B599)</f>
        <v>201.30266703571002</v>
      </c>
      <c r="D599" s="10">
        <f t="shared" si="616"/>
        <v>-201.30266703571002</v>
      </c>
      <c r="E599" s="10">
        <f t="shared" si="618"/>
        <v>1235.6055602540446</v>
      </c>
      <c r="F599" s="10"/>
      <c r="G599" s="11"/>
      <c r="H599" s="11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</row>
    <row r="600" spans="1:28" s="12" customFormat="1" x14ac:dyDescent="0.25">
      <c r="A600" s="10">
        <f t="shared" si="614"/>
        <v>3480.0789453992033</v>
      </c>
      <c r="B600" s="10">
        <f t="shared" si="612"/>
        <v>545.67633542447174</v>
      </c>
      <c r="C600" s="15">
        <f t="shared" ref="C600" si="629">SQRT(1-B600^2/a^2)*b*EXP(d*B600)</f>
        <v>200.85273015367844</v>
      </c>
      <c r="D600" s="10">
        <f t="shared" si="616"/>
        <v>-200.85273015367844</v>
      </c>
      <c r="E600" s="10">
        <f t="shared" si="618"/>
        <v>1232.8465360083499</v>
      </c>
      <c r="F600" s="10"/>
      <c r="G600" s="11"/>
      <c r="H600" s="11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</row>
    <row r="601" spans="1:28" s="12" customFormat="1" x14ac:dyDescent="0.25">
      <c r="A601" s="10">
        <f t="shared" si="614"/>
        <v>3486.2101401792538</v>
      </c>
      <c r="B601" s="10">
        <f t="shared" si="612"/>
        <v>551.80753020452221</v>
      </c>
      <c r="C601" s="15">
        <f t="shared" ref="C601" si="630">SQRT(1-B601^2/a^2)*b*EXP(d*B601)</f>
        <v>200.40291691719185</v>
      </c>
      <c r="D601" s="10">
        <f t="shared" si="616"/>
        <v>-200.40291691719185</v>
      </c>
      <c r="E601" s="10">
        <f t="shared" si="618"/>
        <v>1230.0882643933455</v>
      </c>
      <c r="F601" s="10"/>
      <c r="G601" s="11"/>
      <c r="H601" s="11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</row>
    <row r="602" spans="1:28" s="12" customFormat="1" x14ac:dyDescent="0.25">
      <c r="A602" s="10">
        <f t="shared" si="614"/>
        <v>3492.3413349593043</v>
      </c>
      <c r="B602" s="10">
        <f t="shared" si="612"/>
        <v>557.93872498457267</v>
      </c>
      <c r="C602" s="15">
        <f t="shared" ref="C602" si="631">SQRT(1-B602^2/a^2)*b*EXP(d*B602)</f>
        <v>199.95322908979313</v>
      </c>
      <c r="D602" s="10">
        <f t="shared" si="616"/>
        <v>-199.95322908979313</v>
      </c>
      <c r="E602" s="10">
        <f t="shared" si="618"/>
        <v>1227.330756279574</v>
      </c>
      <c r="F602" s="10"/>
      <c r="G602" s="11"/>
      <c r="H602" s="11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</row>
    <row r="603" spans="1:28" s="12" customFormat="1" x14ac:dyDescent="0.25">
      <c r="A603" s="10">
        <f t="shared" si="614"/>
        <v>3498.4725297393547</v>
      </c>
      <c r="B603" s="10">
        <f t="shared" si="612"/>
        <v>564.06991976462314</v>
      </c>
      <c r="C603" s="15">
        <f t="shared" ref="C603" si="632">SQRT(1-B603^2/a^2)*b*EXP(d*B603)</f>
        <v>199.50366841619839</v>
      </c>
      <c r="D603" s="10">
        <f t="shared" si="616"/>
        <v>-199.50366841619839</v>
      </c>
      <c r="E603" s="10">
        <f t="shared" si="618"/>
        <v>1224.5740224219442</v>
      </c>
      <c r="F603" s="10"/>
      <c r="G603" s="11"/>
      <c r="H603" s="11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</row>
    <row r="604" spans="1:28" s="12" customFormat="1" x14ac:dyDescent="0.25">
      <c r="A604" s="10">
        <f t="shared" si="614"/>
        <v>3504.6037245194052</v>
      </c>
      <c r="B604" s="10">
        <f t="shared" si="612"/>
        <v>570.2011145446736</v>
      </c>
      <c r="C604" s="15">
        <f t="shared" ref="C604" si="633">SQRT(1-B604^2/a^2)*b*EXP(d*B604)</f>
        <v>199.05423662236257</v>
      </c>
      <c r="D604" s="10">
        <f t="shared" si="616"/>
        <v>-199.05423662236257</v>
      </c>
      <c r="E604" s="10">
        <f t="shared" si="618"/>
        <v>1221.8180734601369</v>
      </c>
      <c r="F604" s="10"/>
      <c r="G604" s="11"/>
      <c r="H604" s="11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</row>
    <row r="605" spans="1:28" s="12" customFormat="1" x14ac:dyDescent="0.25">
      <c r="A605" s="10">
        <f t="shared" si="614"/>
        <v>3510.7349192994557</v>
      </c>
      <c r="B605" s="10">
        <f t="shared" si="612"/>
        <v>576.33230932472406</v>
      </c>
      <c r="C605" s="15">
        <f t="shared" ref="C605" si="634">SQRT(1-B605^2/a^2)*b*EXP(d*B605)</f>
        <v>198.60493541554328</v>
      </c>
      <c r="D605" s="10">
        <f t="shared" si="616"/>
        <v>-198.60493541554328</v>
      </c>
      <c r="E605" s="10">
        <f t="shared" si="618"/>
        <v>1219.0629199189989</v>
      </c>
      <c r="F605" s="10"/>
      <c r="G605" s="11"/>
      <c r="H605" s="11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</row>
    <row r="606" spans="1:28" s="12" customFormat="1" x14ac:dyDescent="0.25">
      <c r="A606" s="10">
        <f t="shared" si="614"/>
        <v>3516.8661140795061</v>
      </c>
      <c r="B606" s="10">
        <f t="shared" si="612"/>
        <v>582.46350410477453</v>
      </c>
      <c r="C606" s="15">
        <f t="shared" ref="C606" si="635">SQRT(1-B606^2/a^2)*b*EXP(d*B606)</f>
        <v>198.15576648436431</v>
      </c>
      <c r="D606" s="10">
        <f t="shared" si="616"/>
        <v>-198.15576648436431</v>
      </c>
      <c r="E606" s="10">
        <f t="shared" si="618"/>
        <v>1216.3085722089359</v>
      </c>
      <c r="F606" s="10"/>
      <c r="G606" s="11"/>
      <c r="H606" s="11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</row>
    <row r="607" spans="1:28" s="12" customFormat="1" x14ac:dyDescent="0.25">
      <c r="A607" s="10">
        <f t="shared" si="614"/>
        <v>3522.9973088595566</v>
      </c>
      <c r="B607" s="10">
        <f t="shared" si="612"/>
        <v>588.59469888482499</v>
      </c>
      <c r="C607" s="15">
        <f t="shared" ref="C607" si="636">SQRT(1-B607^2/a^2)*b*EXP(d*B607)</f>
        <v>197.70673149887807</v>
      </c>
      <c r="D607" s="10">
        <f t="shared" si="616"/>
        <v>-197.70673149887807</v>
      </c>
      <c r="E607" s="10">
        <f t="shared" si="618"/>
        <v>1213.5550406262967</v>
      </c>
      <c r="F607" s="10"/>
      <c r="G607" s="11"/>
      <c r="H607" s="11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</row>
    <row r="608" spans="1:28" s="12" customFormat="1" x14ac:dyDescent="0.25">
      <c r="A608" s="10">
        <f t="shared" si="614"/>
        <v>3529.1285036396071</v>
      </c>
      <c r="B608" s="10">
        <f t="shared" si="612"/>
        <v>594.72589366487546</v>
      </c>
      <c r="C608" s="15">
        <f t="shared" ref="C608" si="637">SQRT(1-B608^2/a^2)*b*EXP(d*B608)</f>
        <v>197.25783211062696</v>
      </c>
      <c r="D608" s="10">
        <f t="shared" si="616"/>
        <v>-197.25783211062696</v>
      </c>
      <c r="E608" s="10">
        <f t="shared" si="618"/>
        <v>1210.8023353537533</v>
      </c>
      <c r="F608" s="10"/>
      <c r="G608" s="11"/>
      <c r="H608" s="11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</row>
    <row r="609" spans="1:28" s="12" customFormat="1" x14ac:dyDescent="0.25">
      <c r="A609" s="10">
        <f t="shared" si="614"/>
        <v>3535.2596984196575</v>
      </c>
      <c r="B609" s="10">
        <f t="shared" si="612"/>
        <v>600.85708844492592</v>
      </c>
      <c r="C609" s="15">
        <f t="shared" ref="C609" si="638">SQRT(1-B609^2/a^2)*b*EXP(d*B609)</f>
        <v>196.80906995270405</v>
      </c>
      <c r="D609" s="10">
        <f t="shared" si="616"/>
        <v>-196.80906995270405</v>
      </c>
      <c r="E609" s="10">
        <f t="shared" si="618"/>
        <v>1208.0504664606763</v>
      </c>
      <c r="F609" s="10"/>
      <c r="G609" s="11"/>
      <c r="H609" s="11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</row>
    <row r="610" spans="1:28" s="12" customFormat="1" x14ac:dyDescent="0.25">
      <c r="A610" s="10">
        <f t="shared" si="614"/>
        <v>3541.390893199708</v>
      </c>
      <c r="B610" s="10">
        <f t="shared" si="612"/>
        <v>606.98828322497639</v>
      </c>
      <c r="C610" s="15">
        <f t="shared" ref="C610" si="639">SQRT(1-B610^2/a^2)*b*EXP(d*B610)</f>
        <v>196.36044663981252</v>
      </c>
      <c r="D610" s="10">
        <f t="shared" si="616"/>
        <v>-196.36044663981252</v>
      </c>
      <c r="E610" s="10">
        <f t="shared" si="618"/>
        <v>1205.299443903501</v>
      </c>
      <c r="F610" s="10"/>
      <c r="G610" s="11"/>
      <c r="H610" s="11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</row>
    <row r="611" spans="1:28" s="12" customFormat="1" x14ac:dyDescent="0.25">
      <c r="A611" s="10">
        <f t="shared" si="614"/>
        <v>3547.5220879797585</v>
      </c>
      <c r="B611" s="10">
        <f t="shared" si="612"/>
        <v>613.11947800502685</v>
      </c>
      <c r="C611" s="15">
        <f t="shared" ref="C611" si="640">SQRT(1-B611^2/a^2)*b*EXP(d*B611)</f>
        <v>195.9119637683244</v>
      </c>
      <c r="D611" s="10">
        <f t="shared" si="616"/>
        <v>-195.9119637683244</v>
      </c>
      <c r="E611" s="10">
        <f t="shared" si="618"/>
        <v>1202.5492775260911</v>
      </c>
      <c r="F611" s="10"/>
      <c r="G611" s="11"/>
      <c r="H611" s="11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</row>
    <row r="612" spans="1:28" s="12" customFormat="1" x14ac:dyDescent="0.25">
      <c r="A612" s="10">
        <f t="shared" si="614"/>
        <v>3553.6532827598089</v>
      </c>
      <c r="B612" s="10">
        <f t="shared" si="612"/>
        <v>619.25067278507731</v>
      </c>
      <c r="C612" s="15">
        <f t="shared" ref="C612" si="641">SQRT(1-B612^2/a^2)*b*EXP(d*B612)</f>
        <v>195.46362291633829</v>
      </c>
      <c r="D612" s="10">
        <f t="shared" si="616"/>
        <v>-195.46362291633829</v>
      </c>
      <c r="E612" s="10">
        <f t="shared" si="618"/>
        <v>1199.7999770600959</v>
      </c>
      <c r="F612" s="10"/>
      <c r="G612" s="11"/>
      <c r="H612" s="11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</row>
    <row r="613" spans="1:28" s="12" customFormat="1" x14ac:dyDescent="0.25">
      <c r="A613" s="10">
        <f t="shared" si="614"/>
        <v>3559.7844775398594</v>
      </c>
      <c r="B613" s="10">
        <f t="shared" si="612"/>
        <v>625.38186756512778</v>
      </c>
      <c r="C613" s="15">
        <f t="shared" ref="C613" si="642">SQRT(1-B613^2/a^2)*b*EXP(d*B613)</f>
        <v>195.01542564373636</v>
      </c>
      <c r="D613" s="10">
        <f t="shared" si="616"/>
        <v>-195.01542564373636</v>
      </c>
      <c r="E613" s="10">
        <f t="shared" si="618"/>
        <v>1197.0515521253008</v>
      </c>
      <c r="F613" s="10"/>
      <c r="G613" s="11"/>
      <c r="H613" s="11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</row>
    <row r="614" spans="1:28" s="12" customFormat="1" x14ac:dyDescent="0.25">
      <c r="A614" s="10">
        <f t="shared" si="614"/>
        <v>3565.9156723199098</v>
      </c>
      <c r="B614" s="10">
        <f t="shared" si="612"/>
        <v>631.51306234517824</v>
      </c>
      <c r="C614" s="15">
        <f t="shared" ref="C614" si="643">SQRT(1-B614^2/a^2)*b*EXP(d*B614)</f>
        <v>194.56737349224005</v>
      </c>
      <c r="D614" s="10">
        <f t="shared" si="616"/>
        <v>-194.56737349224005</v>
      </c>
      <c r="E614" s="10">
        <f t="shared" si="618"/>
        <v>1194.3040122299735</v>
      </c>
      <c r="F614" s="10"/>
      <c r="G614" s="11"/>
      <c r="H614" s="11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</row>
    <row r="615" spans="1:28" s="12" customFormat="1" x14ac:dyDescent="0.25">
      <c r="A615" s="10">
        <f t="shared" si="614"/>
        <v>3572.0468670999603</v>
      </c>
      <c r="B615" s="10">
        <f t="shared" si="612"/>
        <v>637.64425712522871</v>
      </c>
      <c r="C615" s="15">
        <f t="shared" ref="C615" si="644">SQRT(1-B615^2/a^2)*b*EXP(d*B615)</f>
        <v>194.11946798546506</v>
      </c>
      <c r="D615" s="10">
        <f t="shared" si="616"/>
        <v>-194.11946798546506</v>
      </c>
      <c r="E615" s="10">
        <f t="shared" si="618"/>
        <v>1191.557366771204</v>
      </c>
      <c r="F615" s="10"/>
      <c r="G615" s="11"/>
      <c r="H615" s="11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</row>
    <row r="616" spans="1:28" s="12" customFormat="1" x14ac:dyDescent="0.25">
      <c r="A616" s="10">
        <f t="shared" si="614"/>
        <v>3578.1780618800108</v>
      </c>
      <c r="B616" s="10">
        <f t="shared" si="612"/>
        <v>643.77545190527917</v>
      </c>
      <c r="C616" s="15">
        <f t="shared" ref="C616" si="645">SQRT(1-B616^2/a^2)*b*EXP(d*B616)</f>
        <v>193.67171062897549</v>
      </c>
      <c r="D616" s="10">
        <f t="shared" si="616"/>
        <v>-193.67171062897549</v>
      </c>
      <c r="E616" s="10">
        <f t="shared" si="618"/>
        <v>1188.8116250352375</v>
      </c>
      <c r="F616" s="10"/>
      <c r="G616" s="11"/>
      <c r="H616" s="11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</row>
    <row r="617" spans="1:28" s="12" customFormat="1" x14ac:dyDescent="0.25">
      <c r="A617" s="10">
        <f t="shared" si="614"/>
        <v>3584.3092566600612</v>
      </c>
      <c r="B617" s="10">
        <f t="shared" si="612"/>
        <v>649.90664668532963</v>
      </c>
      <c r="C617" s="15">
        <f t="shared" ref="C617" si="646">SQRT(1-B617^2/a^2)*b*EXP(d*B617)</f>
        <v>193.22410291033677</v>
      </c>
      <c r="D617" s="10">
        <f t="shared" si="616"/>
        <v>-193.22410291033677</v>
      </c>
      <c r="E617" s="10">
        <f t="shared" si="618"/>
        <v>1186.0667961978045</v>
      </c>
      <c r="F617" s="10"/>
      <c r="G617" s="11"/>
      <c r="H617" s="11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</row>
    <row r="618" spans="1:28" s="12" customFormat="1" x14ac:dyDescent="0.25">
      <c r="A618" s="10">
        <f t="shared" si="614"/>
        <v>3590.4404514401117</v>
      </c>
      <c r="B618" s="10">
        <f t="shared" si="612"/>
        <v>656.0378414653801</v>
      </c>
      <c r="C618" s="15">
        <f t="shared" ref="C618" si="647">SQRT(1-B618^2/a^2)*b*EXP(d*B618)</f>
        <v>192.77664629916799</v>
      </c>
      <c r="D618" s="10">
        <f t="shared" si="616"/>
        <v>-192.77664629916799</v>
      </c>
      <c r="E618" s="10">
        <f t="shared" si="618"/>
        <v>1183.322889324442</v>
      </c>
      <c r="F618" s="10"/>
      <c r="G618" s="11"/>
      <c r="H618" s="11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</row>
    <row r="619" spans="1:28" s="12" customFormat="1" x14ac:dyDescent="0.25">
      <c r="A619" s="10">
        <f t="shared" si="614"/>
        <v>3596.5716462201622</v>
      </c>
      <c r="B619" s="10">
        <f t="shared" si="612"/>
        <v>662.16903624543056</v>
      </c>
      <c r="C619" s="15">
        <f t="shared" ref="C619" si="648">SQRT(1-B619^2/a^2)*b*EXP(d*B619)</f>
        <v>192.3293422471931</v>
      </c>
      <c r="D619" s="10">
        <f t="shared" si="616"/>
        <v>-192.3293422471931</v>
      </c>
      <c r="E619" s="10">
        <f t="shared" si="618"/>
        <v>1180.5799133708115</v>
      </c>
      <c r="F619" s="10"/>
      <c r="G619" s="11"/>
      <c r="H619" s="11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</row>
    <row r="620" spans="1:28" s="12" customFormat="1" x14ac:dyDescent="0.25">
      <c r="A620" s="10">
        <f t="shared" si="614"/>
        <v>3602.7028410002126</v>
      </c>
      <c r="B620" s="10">
        <f t="shared" si="612"/>
        <v>668.30023102548103</v>
      </c>
      <c r="C620" s="15">
        <f t="shared" ref="C620" si="649">SQRT(1-B620^2/a^2)*b*EXP(d*B620)</f>
        <v>191.88219218829099</v>
      </c>
      <c r="D620" s="10">
        <f t="shared" si="616"/>
        <v>-191.88219218829099</v>
      </c>
      <c r="E620" s="10">
        <f t="shared" si="618"/>
        <v>1177.8378771830094</v>
      </c>
      <c r="F620" s="10"/>
      <c r="G620" s="11"/>
      <c r="H620" s="11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</row>
    <row r="621" spans="1:28" s="12" customFormat="1" x14ac:dyDescent="0.25">
      <c r="A621" s="10">
        <f t="shared" si="614"/>
        <v>3608.8340357802631</v>
      </c>
      <c r="B621" s="10">
        <f t="shared" si="612"/>
        <v>674.43142580553149</v>
      </c>
      <c r="C621" s="15">
        <f t="shared" ref="C621" si="650">SQRT(1-B621^2/a^2)*b*EXP(d*B621)</f>
        <v>191.43519753854517</v>
      </c>
      <c r="D621" s="10">
        <f t="shared" si="616"/>
        <v>-191.43519753854517</v>
      </c>
      <c r="E621" s="10">
        <f t="shared" si="618"/>
        <v>1175.0967894978735</v>
      </c>
      <c r="F621" s="10"/>
      <c r="G621" s="11"/>
      <c r="H621" s="11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</row>
    <row r="622" spans="1:28" s="12" customFormat="1" x14ac:dyDescent="0.25">
      <c r="A622" s="10">
        <f t="shared" si="614"/>
        <v>3614.9652305603136</v>
      </c>
      <c r="B622" s="10">
        <f t="shared" si="612"/>
        <v>680.56262058558195</v>
      </c>
      <c r="C622" s="15">
        <f t="shared" ref="C622" si="651">SQRT(1-B622^2/a^2)*b*EXP(d*B622)</f>
        <v>190.98835969629201</v>
      </c>
      <c r="D622" s="10">
        <f t="shared" si="616"/>
        <v>-190.98835969629201</v>
      </c>
      <c r="E622" s="10">
        <f t="shared" si="618"/>
        <v>1172.3566589432817</v>
      </c>
      <c r="F622" s="10"/>
      <c r="G622" s="11"/>
      <c r="H622" s="11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</row>
    <row r="623" spans="1:28" s="12" customFormat="1" x14ac:dyDescent="0.25">
      <c r="A623" s="10">
        <f t="shared" si="614"/>
        <v>3621.096425340364</v>
      </c>
      <c r="B623" s="10">
        <f t="shared" si="612"/>
        <v>686.69381536563242</v>
      </c>
      <c r="C623" s="15">
        <f t="shared" ref="C623" si="652">SQRT(1-B623^2/a^2)*b*EXP(d*B623)</f>
        <v>190.54168004216822</v>
      </c>
      <c r="D623" s="10">
        <f t="shared" si="616"/>
        <v>-190.54168004216822</v>
      </c>
      <c r="E623" s="10">
        <f t="shared" si="618"/>
        <v>1169.6174940384467</v>
      </c>
      <c r="F623" s="10"/>
      <c r="G623" s="11"/>
      <c r="H623" s="11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</row>
    <row r="624" spans="1:28" s="12" customFormat="1" x14ac:dyDescent="0.25">
      <c r="A624" s="10">
        <f t="shared" si="614"/>
        <v>3627.2276201204145</v>
      </c>
      <c r="B624" s="10">
        <f t="shared" si="612"/>
        <v>692.82501014568288</v>
      </c>
      <c r="C624" s="15">
        <f t="shared" ref="C624" si="653">SQRT(1-B624^2/a^2)*b*EXP(d*B624)</f>
        <v>190.09515993915741</v>
      </c>
      <c r="D624" s="10">
        <f t="shared" si="616"/>
        <v>-190.09515993915741</v>
      </c>
      <c r="E624" s="10">
        <f t="shared" si="618"/>
        <v>1166.8793031942037</v>
      </c>
      <c r="F624" s="10"/>
      <c r="G624" s="11"/>
      <c r="H624" s="11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</row>
    <row r="625" spans="1:28" s="12" customFormat="1" x14ac:dyDescent="0.25">
      <c r="A625" s="10">
        <f t="shared" si="614"/>
        <v>3633.3588149004649</v>
      </c>
      <c r="B625" s="10">
        <f t="shared" si="612"/>
        <v>698.95620492573335</v>
      </c>
      <c r="C625" s="15">
        <f t="shared" ref="C625" si="654">SQRT(1-B625^2/a^2)*b*EXP(d*B625)</f>
        <v>189.64880073263564</v>
      </c>
      <c r="D625" s="10">
        <f t="shared" si="616"/>
        <v>-189.64880073263564</v>
      </c>
      <c r="E625" s="10">
        <f t="shared" si="618"/>
        <v>1164.1420947132931</v>
      </c>
      <c r="F625" s="10"/>
      <c r="G625" s="11"/>
      <c r="H625" s="11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</row>
    <row r="626" spans="1:28" s="12" customFormat="1" x14ac:dyDescent="0.25">
      <c r="A626" s="10">
        <f t="shared" si="614"/>
        <v>3639.4900096805154</v>
      </c>
      <c r="B626" s="10">
        <f t="shared" si="612"/>
        <v>705.08739970578381</v>
      </c>
      <c r="C626" s="15">
        <f t="shared" ref="C626" si="655">SQRT(1-B626^2/a^2)*b*EXP(d*B626)</f>
        <v>189.2026037504161</v>
      </c>
      <c r="D626" s="10">
        <f t="shared" si="616"/>
        <v>-189.2026037504161</v>
      </c>
      <c r="E626" s="10">
        <f t="shared" si="618"/>
        <v>1161.405876790637</v>
      </c>
      <c r="F626" s="10"/>
      <c r="G626" s="11"/>
      <c r="H626" s="11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</row>
    <row r="627" spans="1:28" s="12" customFormat="1" x14ac:dyDescent="0.25">
      <c r="A627" s="10">
        <f t="shared" si="614"/>
        <v>3645.6212044605659</v>
      </c>
      <c r="B627" s="10">
        <f t="shared" si="612"/>
        <v>711.21859448583427</v>
      </c>
      <c r="C627" s="15">
        <f t="shared" ref="C627" si="656">SQRT(1-B627^2/a^2)*b*EXP(d*B627)</f>
        <v>188.75657030279291</v>
      </c>
      <c r="D627" s="10">
        <f t="shared" si="616"/>
        <v>-188.75657030279291</v>
      </c>
      <c r="E627" s="10">
        <f t="shared" si="618"/>
        <v>1158.67065751361</v>
      </c>
      <c r="F627" s="10"/>
      <c r="G627" s="11"/>
      <c r="H627" s="11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</row>
    <row r="628" spans="1:28" s="12" customFormat="1" x14ac:dyDescent="0.25">
      <c r="A628" s="10">
        <f t="shared" si="614"/>
        <v>3651.7523992406163</v>
      </c>
      <c r="B628" s="10">
        <f t="shared" si="612"/>
        <v>717.34978926588474</v>
      </c>
      <c r="C628" s="15">
        <f t="shared" ref="C628" si="657">SQRT(1-B628^2/a^2)*b*EXP(d*B628)</f>
        <v>188.31070168258356</v>
      </c>
      <c r="D628" s="10">
        <f t="shared" si="616"/>
        <v>-188.31070168258356</v>
      </c>
      <c r="E628" s="10">
        <f t="shared" si="618"/>
        <v>1155.9364448623044</v>
      </c>
      <c r="F628" s="10"/>
      <c r="G628" s="11"/>
      <c r="H628" s="11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</row>
    <row r="629" spans="1:28" s="12" customFormat="1" x14ac:dyDescent="0.25">
      <c r="A629" s="10">
        <f t="shared" si="614"/>
        <v>3657.8835940206668</v>
      </c>
      <c r="B629" s="10">
        <f t="shared" si="612"/>
        <v>723.4809840459352</v>
      </c>
      <c r="C629" s="15">
        <f t="shared" ref="C629" si="658">SQRT(1-B629^2/a^2)*b*EXP(d*B629)</f>
        <v>187.86499916517087</v>
      </c>
      <c r="D629" s="10">
        <f t="shared" si="616"/>
        <v>-187.86499916517087</v>
      </c>
      <c r="E629" s="10">
        <f t="shared" si="618"/>
        <v>1153.2032467097886</v>
      </c>
      <c r="F629" s="10"/>
      <c r="G629" s="11"/>
      <c r="H629" s="11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</row>
    <row r="630" spans="1:28" s="12" customFormat="1" x14ac:dyDescent="0.25">
      <c r="A630" s="10">
        <f t="shared" si="614"/>
        <v>3664.0147888007173</v>
      </c>
      <c r="B630" s="10">
        <f t="shared" si="612"/>
        <v>729.61217882598567</v>
      </c>
      <c r="C630" s="15">
        <f t="shared" ref="C630" si="659">SQRT(1-B630^2/a^2)*b*EXP(d*B630)</f>
        <v>187.41946400854411</v>
      </c>
      <c r="D630" s="10">
        <f t="shared" si="616"/>
        <v>-187.41946400854411</v>
      </c>
      <c r="E630" s="10">
        <f t="shared" si="618"/>
        <v>1150.4710708223608</v>
      </c>
      <c r="F630" s="10"/>
      <c r="G630" s="11"/>
      <c r="H630" s="11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</row>
    <row r="631" spans="1:28" s="12" customFormat="1" x14ac:dyDescent="0.25">
      <c r="A631" s="10">
        <f t="shared" si="614"/>
        <v>3670.1459835807677</v>
      </c>
      <c r="B631" s="10">
        <f t="shared" si="612"/>
        <v>735.74337360603613</v>
      </c>
      <c r="C631" s="15">
        <f t="shared" ref="C631" si="660">SQRT(1-B631^2/a^2)*b*EXP(d*B631)</f>
        <v>186.97409745333826</v>
      </c>
      <c r="D631" s="10">
        <f t="shared" si="616"/>
        <v>-186.97409745333826</v>
      </c>
      <c r="E631" s="10">
        <f t="shared" si="618"/>
        <v>1147.7399248597978</v>
      </c>
      <c r="F631" s="10"/>
      <c r="G631" s="11"/>
      <c r="H631" s="11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</row>
    <row r="632" spans="1:28" s="12" customFormat="1" x14ac:dyDescent="0.25">
      <c r="A632" s="10">
        <f t="shared" si="614"/>
        <v>3676.2771783608182</v>
      </c>
      <c r="B632" s="10">
        <f t="shared" si="612"/>
        <v>741.87456838608659</v>
      </c>
      <c r="C632" s="15">
        <f t="shared" ref="C632" si="661">SQRT(1-B632^2/a^2)*b*EXP(d*B632)</f>
        <v>186.52890072287335</v>
      </c>
      <c r="D632" s="10">
        <f t="shared" si="616"/>
        <v>-186.52890072287335</v>
      </c>
      <c r="E632" s="10">
        <f t="shared" si="618"/>
        <v>1145.0098163755931</v>
      </c>
      <c r="F632" s="10"/>
      <c r="G632" s="11"/>
      <c r="H632" s="11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</row>
    <row r="633" spans="1:28" s="12" customFormat="1" x14ac:dyDescent="0.25">
      <c r="A633" s="10">
        <f t="shared" si="614"/>
        <v>3682.4083731408687</v>
      </c>
      <c r="B633" s="10">
        <f t="shared" si="612"/>
        <v>748.00576316613706</v>
      </c>
      <c r="C633" s="15">
        <f t="shared" ref="C633" si="662">SQRT(1-B633^2/a^2)*b*EXP(d*B633)</f>
        <v>186.08387502319232</v>
      </c>
      <c r="D633" s="10">
        <f t="shared" si="616"/>
        <v>-186.08387502319232</v>
      </c>
      <c r="E633" s="10">
        <f t="shared" si="618"/>
        <v>1142.2807528171959</v>
      </c>
      <c r="F633" s="10"/>
      <c r="G633" s="11"/>
      <c r="H633" s="11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</row>
    <row r="634" spans="1:28" s="12" customFormat="1" x14ac:dyDescent="0.25">
      <c r="A634" s="10">
        <f t="shared" si="614"/>
        <v>3688.5395679209191</v>
      </c>
      <c r="B634" s="10">
        <f t="shared" si="612"/>
        <v>754.13695794618752</v>
      </c>
      <c r="C634" s="15">
        <f t="shared" ref="C634" si="663">SQRT(1-B634^2/a^2)*b*EXP(d*B634)</f>
        <v>185.63902154309787</v>
      </c>
      <c r="D634" s="10">
        <f t="shared" si="616"/>
        <v>-185.63902154309787</v>
      </c>
      <c r="E634" s="10">
        <f t="shared" si="618"/>
        <v>1139.5527415262384</v>
      </c>
      <c r="F634" s="10"/>
      <c r="G634" s="11"/>
      <c r="H634" s="11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</row>
    <row r="635" spans="1:28" s="12" customFormat="1" x14ac:dyDescent="0.25">
      <c r="A635" s="10">
        <f t="shared" si="614"/>
        <v>3694.6707627009696</v>
      </c>
      <c r="B635" s="10">
        <f t="shared" si="612"/>
        <v>760.26815272623799</v>
      </c>
      <c r="C635" s="15">
        <f t="shared" ref="C635" si="664">SQRT(1-B635^2/a^2)*b*EXP(d*B635)</f>
        <v>185.19434145418862</v>
      </c>
      <c r="D635" s="10">
        <f t="shared" si="616"/>
        <v>-185.19434145418862</v>
      </c>
      <c r="E635" s="10">
        <f t="shared" si="618"/>
        <v>1136.8257897387609</v>
      </c>
      <c r="F635" s="10"/>
      <c r="G635" s="11"/>
      <c r="H635" s="11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</row>
    <row r="636" spans="1:28" s="12" customFormat="1" x14ac:dyDescent="0.25">
      <c r="A636" s="10">
        <f t="shared" si="614"/>
        <v>3700.8019574810201</v>
      </c>
      <c r="B636" s="10">
        <f t="shared" si="612"/>
        <v>766.39934750628845</v>
      </c>
      <c r="C636" s="15">
        <f t="shared" ref="C636" si="665">SQRT(1-B636^2/a^2)*b*EXP(d*B636)</f>
        <v>184.74983591089386</v>
      </c>
      <c r="D636" s="10">
        <f t="shared" si="616"/>
        <v>-184.74983591089386</v>
      </c>
      <c r="E636" s="10">
        <f t="shared" si="618"/>
        <v>1134.0999045854285</v>
      </c>
      <c r="F636" s="10"/>
      <c r="G636" s="11"/>
      <c r="H636" s="11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</row>
    <row r="637" spans="1:28" s="12" customFormat="1" x14ac:dyDescent="0.25">
      <c r="A637" s="10">
        <f t="shared" si="614"/>
        <v>3706.9331522610705</v>
      </c>
      <c r="B637" s="10">
        <f t="shared" si="612"/>
        <v>772.53054228633891</v>
      </c>
      <c r="C637" s="15">
        <f t="shared" ref="C637" si="666">SQRT(1-B637^2/a^2)*b*EXP(d*B637)</f>
        <v>184.305506050508</v>
      </c>
      <c r="D637" s="10">
        <f t="shared" si="616"/>
        <v>-184.305506050508</v>
      </c>
      <c r="E637" s="10">
        <f t="shared" si="618"/>
        <v>1131.3750930917429</v>
      </c>
      <c r="F637" s="10"/>
      <c r="G637" s="11"/>
      <c r="H637" s="11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</row>
    <row r="638" spans="1:28" s="12" customFormat="1" x14ac:dyDescent="0.25">
      <c r="A638" s="10">
        <f t="shared" si="614"/>
        <v>3713.064347041121</v>
      </c>
      <c r="B638" s="10">
        <f t="shared" si="612"/>
        <v>778.66173706638938</v>
      </c>
      <c r="C638" s="15">
        <f t="shared" ref="C638" si="667">SQRT(1-B638^2/a^2)*b*EXP(d*B638)</f>
        <v>183.86135299322325</v>
      </c>
      <c r="D638" s="10">
        <f t="shared" si="616"/>
        <v>-183.86135299322325</v>
      </c>
      <c r="E638" s="10">
        <f t="shared" si="618"/>
        <v>1128.6513621782501</v>
      </c>
      <c r="F638" s="10"/>
      <c r="G638" s="11"/>
      <c r="H638" s="11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</row>
    <row r="639" spans="1:28" s="12" customFormat="1" x14ac:dyDescent="0.25">
      <c r="A639" s="10">
        <f t="shared" si="614"/>
        <v>3719.1955418211714</v>
      </c>
      <c r="B639" s="10">
        <f t="shared" si="612"/>
        <v>784.79293184643984</v>
      </c>
      <c r="C639" s="15">
        <f t="shared" ref="C639" si="668">SQRT(1-B639^2/a^2)*b*EXP(d*B639)</f>
        <v>183.4173778421617</v>
      </c>
      <c r="D639" s="10">
        <f t="shared" si="616"/>
        <v>-183.4173778421617</v>
      </c>
      <c r="E639" s="10">
        <f t="shared" si="618"/>
        <v>1125.928718660736</v>
      </c>
      <c r="F639" s="10"/>
      <c r="G639" s="11"/>
      <c r="H639" s="11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</row>
    <row r="640" spans="1:28" s="12" customFormat="1" x14ac:dyDescent="0.25">
      <c r="A640" s="10">
        <f t="shared" si="614"/>
        <v>3725.3267366012219</v>
      </c>
      <c r="B640" s="10">
        <f t="shared" si="612"/>
        <v>790.92412662649031</v>
      </c>
      <c r="C640" s="15">
        <f t="shared" ref="C640" si="669">SQRT(1-B640^2/a^2)*b*EXP(d*B640)</f>
        <v>182.97358168340659</v>
      </c>
      <c r="D640" s="10">
        <f t="shared" si="616"/>
        <v>-182.97358168340659</v>
      </c>
      <c r="E640" s="10">
        <f t="shared" si="618"/>
        <v>1123.2071692504226</v>
      </c>
      <c r="F640" s="10"/>
      <c r="G640" s="11"/>
      <c r="H640" s="11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</row>
    <row r="641" spans="1:28" s="12" customFormat="1" x14ac:dyDescent="0.25">
      <c r="A641" s="10">
        <f t="shared" si="614"/>
        <v>3731.4579313812724</v>
      </c>
      <c r="B641" s="10">
        <f t="shared" si="612"/>
        <v>797.05532140654077</v>
      </c>
      <c r="C641" s="15">
        <f t="shared" ref="C641" si="670">SQRT(1-B641^2/a^2)*b*EXP(d*B641)</f>
        <v>182.52996558603238</v>
      </c>
      <c r="D641" s="10">
        <f t="shared" si="616"/>
        <v>-182.52996558603238</v>
      </c>
      <c r="E641" s="10">
        <f t="shared" si="618"/>
        <v>1120.4867205541561</v>
      </c>
      <c r="F641" s="10"/>
      <c r="G641" s="11"/>
      <c r="H641" s="11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</row>
    <row r="642" spans="1:28" s="12" customFormat="1" x14ac:dyDescent="0.25">
      <c r="A642" s="10">
        <f t="shared" si="614"/>
        <v>3737.5891261613228</v>
      </c>
      <c r="B642" s="10">
        <f t="shared" si="612"/>
        <v>803.18651618659123</v>
      </c>
      <c r="C642" s="15">
        <f t="shared" ref="C642" si="671">SQRT(1-B642^2/a^2)*b*EXP(d*B642)</f>
        <v>182.08653060213356</v>
      </c>
      <c r="D642" s="10">
        <f t="shared" si="616"/>
        <v>-182.08653060213356</v>
      </c>
      <c r="E642" s="10">
        <f t="shared" si="618"/>
        <v>1117.7673790745864</v>
      </c>
      <c r="F642" s="10"/>
      <c r="G642" s="11"/>
      <c r="H642" s="11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</row>
    <row r="643" spans="1:28" s="12" customFormat="1" x14ac:dyDescent="0.25">
      <c r="A643" s="10">
        <f t="shared" si="614"/>
        <v>3743.7203209413733</v>
      </c>
      <c r="B643" s="10">
        <f t="shared" si="612"/>
        <v>809.3177109666417</v>
      </c>
      <c r="C643" s="15">
        <f t="shared" ref="C643" si="672">SQRT(1-B643^2/a^2)*b*EXP(d*B643)</f>
        <v>181.64327776685278</v>
      </c>
      <c r="D643" s="10">
        <f t="shared" si="616"/>
        <v>-181.64327776685278</v>
      </c>
      <c r="E643" s="10">
        <f t="shared" si="618"/>
        <v>1115.0491512103424</v>
      </c>
      <c r="F643" s="10"/>
      <c r="G643" s="11"/>
      <c r="H643" s="11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</row>
    <row r="644" spans="1:28" s="12" customFormat="1" x14ac:dyDescent="0.25">
      <c r="A644" s="10">
        <f t="shared" si="614"/>
        <v>3749.8515157214238</v>
      </c>
      <c r="B644" s="10">
        <f t="shared" si="612"/>
        <v>815.44890574669216</v>
      </c>
      <c r="C644" s="15">
        <f t="shared" ref="C644" si="673">SQRT(1-B644^2/a^2)*b*EXP(d*B644)</f>
        <v>181.20020809840818</v>
      </c>
      <c r="D644" s="10">
        <f t="shared" si="616"/>
        <v>-181.20020809840818</v>
      </c>
      <c r="E644" s="10">
        <f t="shared" si="618"/>
        <v>1112.3320432562011</v>
      </c>
      <c r="F644" s="10"/>
      <c r="G644" s="11"/>
      <c r="H644" s="11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</row>
    <row r="645" spans="1:28" s="12" customFormat="1" x14ac:dyDescent="0.25">
      <c r="A645" s="10">
        <f t="shared" si="614"/>
        <v>3755.9827105014742</v>
      </c>
      <c r="B645" s="10">
        <f t="shared" si="612"/>
        <v>821.58010052674263</v>
      </c>
      <c r="C645" s="15">
        <f t="shared" ref="C645" si="674">SQRT(1-B645^2/a^2)*b*EXP(d*B645)</f>
        <v>180.75732259811903</v>
      </c>
      <c r="D645" s="10">
        <f t="shared" si="616"/>
        <v>-180.75732259811903</v>
      </c>
      <c r="E645" s="10">
        <f t="shared" si="618"/>
        <v>1109.6160614032517</v>
      </c>
      <c r="F645" s="10"/>
      <c r="G645" s="11"/>
      <c r="H645" s="11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</row>
    <row r="646" spans="1:28" s="12" customFormat="1" x14ac:dyDescent="0.25">
      <c r="A646" s="10">
        <f t="shared" si="614"/>
        <v>3762.1139052815247</v>
      </c>
      <c r="B646" s="10">
        <f t="shared" si="612"/>
        <v>827.71129530679309</v>
      </c>
      <c r="C646" s="15">
        <f t="shared" ref="C646" si="675">SQRT(1-B646^2/a^2)*b*EXP(d*B646)</f>
        <v>180.31462225043097</v>
      </c>
      <c r="D646" s="10">
        <f t="shared" si="616"/>
        <v>-180.31462225043097</v>
      </c>
      <c r="E646" s="10">
        <f t="shared" si="618"/>
        <v>1106.9012117390494</v>
      </c>
      <c r="F646" s="10"/>
      <c r="G646" s="11"/>
      <c r="H646" s="11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</row>
    <row r="647" spans="1:28" s="12" customFormat="1" x14ac:dyDescent="0.25">
      <c r="A647" s="10">
        <f t="shared" si="614"/>
        <v>3768.2451000615752</v>
      </c>
      <c r="B647" s="10">
        <f t="shared" si="612"/>
        <v>833.84249008684355</v>
      </c>
      <c r="C647" s="15">
        <f t="shared" ref="C647" si="676">SQRT(1-B647^2/a^2)*b*EXP(d*B647)</f>
        <v>179.87210802293981</v>
      </c>
      <c r="D647" s="10">
        <f t="shared" si="616"/>
        <v>-179.87210802293981</v>
      </c>
      <c r="E647" s="10">
        <f t="shared" si="618"/>
        <v>1104.1875002477677</v>
      </c>
      <c r="F647" s="10"/>
      <c r="G647" s="11"/>
      <c r="H647" s="11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</row>
    <row r="648" spans="1:28" s="12" customFormat="1" x14ac:dyDescent="0.25">
      <c r="A648" s="10">
        <f t="shared" si="614"/>
        <v>3774.3762948416256</v>
      </c>
      <c r="B648" s="10">
        <f t="shared" si="612"/>
        <v>839.97368486689402</v>
      </c>
      <c r="C648" s="15">
        <f t="shared" ref="C648" si="677">SQRT(1-B648^2/a^2)*b*EXP(d*B648)</f>
        <v>179.42978086641463</v>
      </c>
      <c r="D648" s="10">
        <f t="shared" si="616"/>
        <v>-179.42978086641463</v>
      </c>
      <c r="E648" s="10">
        <f t="shared" si="618"/>
        <v>1101.474932810341</v>
      </c>
      <c r="F648" s="10"/>
      <c r="G648" s="11"/>
      <c r="H648" s="11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</row>
    <row r="649" spans="1:28" s="12" customFormat="1" x14ac:dyDescent="0.25">
      <c r="A649" s="10">
        <f t="shared" si="614"/>
        <v>3780.5074896216761</v>
      </c>
      <c r="B649" s="10">
        <f t="shared" si="612"/>
        <v>846.10487964694448</v>
      </c>
      <c r="C649" s="15">
        <f t="shared" ref="C649" si="678">SQRT(1-B649^2/a^2)*b*EXP(d*B649)</f>
        <v>178.98764171481955</v>
      </c>
      <c r="D649" s="10">
        <f t="shared" si="616"/>
        <v>-178.98764171481955</v>
      </c>
      <c r="E649" s="10">
        <f t="shared" si="618"/>
        <v>1098.7635152046021</v>
      </c>
      <c r="F649" s="10"/>
      <c r="G649" s="11"/>
      <c r="H649" s="11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</row>
    <row r="650" spans="1:28" s="12" customFormat="1" x14ac:dyDescent="0.25">
      <c r="A650" s="10">
        <f t="shared" si="614"/>
        <v>3786.6386844017266</v>
      </c>
      <c r="B650" s="10">
        <f t="shared" si="612"/>
        <v>852.23607442699495</v>
      </c>
      <c r="C650" s="15">
        <f t="shared" ref="C650" si="679">SQRT(1-B650^2/a^2)*b*EXP(d*B650)</f>
        <v>178.54569148533457</v>
      </c>
      <c r="D650" s="10">
        <f t="shared" si="616"/>
        <v>-178.54569148533457</v>
      </c>
      <c r="E650" s="10">
        <f t="shared" si="618"/>
        <v>1096.0532531054141</v>
      </c>
      <c r="F650" s="10"/>
      <c r="G650" s="11"/>
      <c r="H650" s="11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</row>
    <row r="651" spans="1:28" s="12" customFormat="1" x14ac:dyDescent="0.25">
      <c r="A651" s="10">
        <f t="shared" si="614"/>
        <v>3792.769879181777</v>
      </c>
      <c r="B651" s="10">
        <f t="shared" ref="B651:B714" si="680">A651-L+N/2</f>
        <v>858.36726920704541</v>
      </c>
      <c r="C651" s="15">
        <f t="shared" ref="C651" si="681">SQRT(1-B651^2/a^2)*b*EXP(d*B651)</f>
        <v>178.1039310783755</v>
      </c>
      <c r="D651" s="10">
        <f t="shared" si="616"/>
        <v>-178.1039310783755</v>
      </c>
      <c r="E651" s="10">
        <f t="shared" si="618"/>
        <v>1093.3441520847937</v>
      </c>
      <c r="F651" s="10"/>
      <c r="G651" s="11"/>
      <c r="H651" s="11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</row>
    <row r="652" spans="1:28" s="12" customFormat="1" x14ac:dyDescent="0.25">
      <c r="A652" s="10">
        <f t="shared" ref="A652:A715" si="682">A651+a/500</f>
        <v>3798.9010739618275</v>
      </c>
      <c r="B652" s="10">
        <f t="shared" si="680"/>
        <v>864.49846398709587</v>
      </c>
      <c r="C652" s="15">
        <f t="shared" ref="C652" si="683">SQRT(1-B652^2/a^2)*b*EXP(d*B652)</f>
        <v>177.6623613776124</v>
      </c>
      <c r="D652" s="10">
        <f t="shared" ref="D652:D715" si="684">-C652</f>
        <v>-177.6623613776124</v>
      </c>
      <c r="E652" s="10">
        <f t="shared" si="618"/>
        <v>1090.6362176120299</v>
      </c>
      <c r="F652" s="10"/>
      <c r="G652" s="11"/>
      <c r="H652" s="11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</row>
    <row r="653" spans="1:28" s="12" customFormat="1" x14ac:dyDescent="0.25">
      <c r="A653" s="10">
        <f t="shared" si="682"/>
        <v>3805.0322687418779</v>
      </c>
      <c r="B653" s="10">
        <f t="shared" si="680"/>
        <v>870.62965876714634</v>
      </c>
      <c r="C653" s="15">
        <f t="shared" ref="C653" si="685">SQRT(1-B653^2/a^2)*b*EXP(d*B653)</f>
        <v>177.22098324998757</v>
      </c>
      <c r="D653" s="10">
        <f t="shared" si="684"/>
        <v>-177.22098324998757</v>
      </c>
      <c r="E653" s="10">
        <f t="shared" ref="E653:E716" si="686">ABS((A652-A653)*(C652+C653)/2)</f>
        <v>1087.9294550537954</v>
      </c>
      <c r="F653" s="10"/>
      <c r="G653" s="11"/>
      <c r="H653" s="11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</row>
    <row r="654" spans="1:28" s="12" customFormat="1" x14ac:dyDescent="0.25">
      <c r="A654" s="10">
        <f t="shared" si="682"/>
        <v>3811.1634635219284</v>
      </c>
      <c r="B654" s="10">
        <f t="shared" si="680"/>
        <v>876.7608535471968</v>
      </c>
      <c r="C654" s="15">
        <f t="shared" ref="C654" si="687">SQRT(1-B654^2/a^2)*b*EXP(d*B654)</f>
        <v>176.77979754573195</v>
      </c>
      <c r="D654" s="10">
        <f t="shared" si="684"/>
        <v>-176.77979754573195</v>
      </c>
      <c r="E654" s="10">
        <f t="shared" si="686"/>
        <v>1085.223869674252</v>
      </c>
      <c r="F654" s="10"/>
      <c r="G654" s="11"/>
      <c r="H654" s="11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</row>
    <row r="655" spans="1:28" s="12" customFormat="1" x14ac:dyDescent="0.25">
      <c r="A655" s="10">
        <f t="shared" si="682"/>
        <v>3817.2946583019789</v>
      </c>
      <c r="B655" s="10">
        <f t="shared" si="680"/>
        <v>882.89204832724727</v>
      </c>
      <c r="C655" s="15">
        <f t="shared" ref="C655" si="688">SQRT(1-B655^2/a^2)*b*EXP(d*B655)</f>
        <v>176.33880509838062</v>
      </c>
      <c r="D655" s="10">
        <f t="shared" si="684"/>
        <v>-176.33880509838062</v>
      </c>
      <c r="E655" s="10">
        <f t="shared" si="686"/>
        <v>1082.5194666351485</v>
      </c>
      <c r="F655" s="10"/>
      <c r="G655" s="11"/>
      <c r="H655" s="11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</row>
    <row r="656" spans="1:28" s="12" customFormat="1" x14ac:dyDescent="0.25">
      <c r="A656" s="10">
        <f t="shared" si="682"/>
        <v>3823.4258530820293</v>
      </c>
      <c r="B656" s="10">
        <f t="shared" si="680"/>
        <v>889.02324310729773</v>
      </c>
      <c r="C656" s="15">
        <f t="shared" ref="C656" si="689">SQRT(1-B656^2/a^2)*b*EXP(d*B656)</f>
        <v>175.89800672478711</v>
      </c>
      <c r="D656" s="10">
        <f t="shared" si="684"/>
        <v>-175.89800672478711</v>
      </c>
      <c r="E656" s="10">
        <f t="shared" si="686"/>
        <v>1079.8162509959118</v>
      </c>
      <c r="F656" s="10"/>
      <c r="G656" s="11"/>
      <c r="H656" s="11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</row>
    <row r="657" spans="1:28" s="12" customFormat="1" x14ac:dyDescent="0.25">
      <c r="A657" s="10">
        <f t="shared" si="682"/>
        <v>3829.5570478620798</v>
      </c>
      <c r="B657" s="10">
        <f t="shared" si="680"/>
        <v>895.15443788734819</v>
      </c>
      <c r="C657" s="15">
        <f t="shared" ref="C657" si="690">SQRT(1-B657^2/a^2)*b*EXP(d*B657)</f>
        <v>175.45740322513703</v>
      </c>
      <c r="D657" s="10">
        <f t="shared" si="684"/>
        <v>-175.45740322513703</v>
      </c>
      <c r="E657" s="10">
        <f t="shared" si="686"/>
        <v>1077.1142277137328</v>
      </c>
      <c r="F657" s="10"/>
      <c r="G657" s="11"/>
      <c r="H657" s="11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</row>
    <row r="658" spans="1:28" s="12" customFormat="1" x14ac:dyDescent="0.25">
      <c r="A658" s="10">
        <f t="shared" si="682"/>
        <v>3835.6882426421303</v>
      </c>
      <c r="B658" s="10">
        <f t="shared" si="680"/>
        <v>901.28563266739866</v>
      </c>
      <c r="C658" s="15">
        <f t="shared" ref="C658" si="691">SQRT(1-B658^2/a^2)*b*EXP(d*B658)</f>
        <v>175.01699538295989</v>
      </c>
      <c r="D658" s="10">
        <f t="shared" si="684"/>
        <v>-175.01699538295989</v>
      </c>
      <c r="E658" s="10">
        <f t="shared" si="686"/>
        <v>1074.4134016436446</v>
      </c>
      <c r="F658" s="10"/>
      <c r="G658" s="11"/>
      <c r="H658" s="11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</row>
    <row r="659" spans="1:28" s="12" customFormat="1" x14ac:dyDescent="0.25">
      <c r="A659" s="10">
        <f t="shared" si="682"/>
        <v>3841.8194374221807</v>
      </c>
      <c r="B659" s="10">
        <f t="shared" si="680"/>
        <v>907.41682744744912</v>
      </c>
      <c r="C659" s="15">
        <f t="shared" ref="C659" si="692">SQRT(1-B659^2/a^2)*b*EXP(d*B659)</f>
        <v>174.57678396514055</v>
      </c>
      <c r="D659" s="10">
        <f t="shared" si="684"/>
        <v>-174.57678396514055</v>
      </c>
      <c r="E659" s="10">
        <f t="shared" si="686"/>
        <v>1071.7137775385936</v>
      </c>
      <c r="F659" s="10"/>
      <c r="G659" s="11"/>
      <c r="H659" s="11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</row>
    <row r="660" spans="1:28" s="12" customFormat="1" x14ac:dyDescent="0.25">
      <c r="A660" s="10">
        <f t="shared" si="682"/>
        <v>3847.9506322022312</v>
      </c>
      <c r="B660" s="10">
        <f t="shared" si="680"/>
        <v>913.54802222749959</v>
      </c>
      <c r="C660" s="15">
        <f t="shared" ref="C660" si="693">SQRT(1-B660^2/a^2)*b*EXP(d*B660)</f>
        <v>174.13676972192877</v>
      </c>
      <c r="D660" s="10">
        <f t="shared" si="684"/>
        <v>-174.13676972192877</v>
      </c>
      <c r="E660" s="10">
        <f t="shared" si="686"/>
        <v>1069.0153600495032</v>
      </c>
      <c r="F660" s="10"/>
      <c r="G660" s="11"/>
      <c r="H660" s="11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</row>
    <row r="661" spans="1:28" s="12" customFormat="1" x14ac:dyDescent="0.25">
      <c r="A661" s="10">
        <f t="shared" si="682"/>
        <v>3854.0818269822817</v>
      </c>
      <c r="B661" s="10">
        <f t="shared" si="680"/>
        <v>919.67921700755005</v>
      </c>
      <c r="C661" s="15">
        <f t="shared" ref="C661" si="694">SQRT(1-B661^2/a^2)*b*EXP(d*B661)</f>
        <v>173.69695338694851</v>
      </c>
      <c r="D661" s="10">
        <f t="shared" si="684"/>
        <v>-173.69695338694851</v>
      </c>
      <c r="E661" s="10">
        <f t="shared" si="686"/>
        <v>1066.3181537253333</v>
      </c>
      <c r="F661" s="10"/>
      <c r="G661" s="11"/>
      <c r="H661" s="11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</row>
    <row r="662" spans="1:28" s="12" customFormat="1" x14ac:dyDescent="0.25">
      <c r="A662" s="10">
        <f t="shared" si="682"/>
        <v>3860.2130217623321</v>
      </c>
      <c r="B662" s="10">
        <f t="shared" si="680"/>
        <v>925.81041178760051</v>
      </c>
      <c r="C662" s="15">
        <f t="shared" ref="C662" si="695">SQRT(1-B662^2/a^2)*b*EXP(d*B662)</f>
        <v>173.25733567720519</v>
      </c>
      <c r="D662" s="10">
        <f t="shared" si="684"/>
        <v>-173.25733567720519</v>
      </c>
      <c r="E662" s="10">
        <f t="shared" si="686"/>
        <v>1063.6221630131295</v>
      </c>
      <c r="F662" s="10"/>
      <c r="G662" s="11"/>
      <c r="H662" s="11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</row>
    <row r="663" spans="1:28" s="12" customFormat="1" x14ac:dyDescent="0.25">
      <c r="A663" s="10">
        <f t="shared" si="682"/>
        <v>3866.3442165423826</v>
      </c>
      <c r="B663" s="10">
        <f t="shared" si="680"/>
        <v>931.94160656765098</v>
      </c>
      <c r="C663" s="15">
        <f t="shared" ref="C663" si="696">SQRT(1-B663^2/a^2)*b*EXP(d*B663)</f>
        <v>172.81791729309256</v>
      </c>
      <c r="D663" s="10">
        <f t="shared" si="684"/>
        <v>-172.81791729309256</v>
      </c>
      <c r="E663" s="10">
        <f t="shared" si="686"/>
        <v>1060.9273922580667</v>
      </c>
      <c r="F663" s="10"/>
      <c r="G663" s="11"/>
      <c r="H663" s="11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</row>
    <row r="664" spans="1:28" s="12" customFormat="1" x14ac:dyDescent="0.25">
      <c r="A664" s="10">
        <f t="shared" si="682"/>
        <v>3872.475411322433</v>
      </c>
      <c r="B664" s="10">
        <f t="shared" si="680"/>
        <v>938.07280134770144</v>
      </c>
      <c r="C664" s="15">
        <f t="shared" ref="C664" si="697">SQRT(1-B664^2/a^2)*b*EXP(d*B664)</f>
        <v>172.3786989183979</v>
      </c>
      <c r="D664" s="10">
        <f t="shared" si="684"/>
        <v>-172.3786989183979</v>
      </c>
      <c r="E664" s="10">
        <f t="shared" si="686"/>
        <v>1058.2338457034868</v>
      </c>
      <c r="F664" s="10"/>
      <c r="G664" s="11"/>
      <c r="H664" s="11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</row>
    <row r="665" spans="1:28" s="12" customFormat="1" x14ac:dyDescent="0.25">
      <c r="A665" s="10">
        <f t="shared" si="682"/>
        <v>3878.6066061024835</v>
      </c>
      <c r="B665" s="10">
        <f t="shared" si="680"/>
        <v>944.20399612775191</v>
      </c>
      <c r="C665" s="15">
        <f t="shared" ref="C665" si="698">SQRT(1-B665^2/a^2)*b*EXP(d*B665)</f>
        <v>171.9396812203062</v>
      </c>
      <c r="D665" s="10">
        <f t="shared" si="684"/>
        <v>-171.9396812203062</v>
      </c>
      <c r="E665" s="10">
        <f t="shared" si="686"/>
        <v>1055.5415274909271</v>
      </c>
      <c r="F665" s="10"/>
      <c r="G665" s="11"/>
      <c r="H665" s="11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</row>
    <row r="666" spans="1:28" s="12" customFormat="1" x14ac:dyDescent="0.25">
      <c r="A666" s="10">
        <f t="shared" si="682"/>
        <v>3884.737800882534</v>
      </c>
      <c r="B666" s="10">
        <f t="shared" si="680"/>
        <v>950.33519090780237</v>
      </c>
      <c r="C666" s="15">
        <f t="shared" ref="C666" si="699">SQRT(1-B666^2/a^2)*b*EXP(d*B666)</f>
        <v>171.50086484940346</v>
      </c>
      <c r="D666" s="10">
        <f t="shared" si="684"/>
        <v>-171.50086484940346</v>
      </c>
      <c r="E666" s="10">
        <f t="shared" si="686"/>
        <v>1052.8504416601422</v>
      </c>
      <c r="F666" s="10"/>
      <c r="G666" s="11"/>
      <c r="H666" s="11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</row>
    <row r="667" spans="1:28" s="12" customFormat="1" x14ac:dyDescent="0.25">
      <c r="A667" s="10">
        <f t="shared" si="682"/>
        <v>3890.8689956625844</v>
      </c>
      <c r="B667" s="10">
        <f t="shared" si="680"/>
        <v>956.46638568785283</v>
      </c>
      <c r="C667" s="15">
        <f t="shared" ref="C667" si="700">SQRT(1-B667^2/a^2)*b*EXP(d*B667)</f>
        <v>171.06225043967822</v>
      </c>
      <c r="D667" s="10">
        <f t="shared" si="684"/>
        <v>-171.06225043967822</v>
      </c>
      <c r="E667" s="10">
        <f t="shared" si="686"/>
        <v>1050.1605921491214</v>
      </c>
      <c r="F667" s="10"/>
      <c r="G667" s="11"/>
      <c r="H667" s="11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</row>
    <row r="668" spans="1:28" s="12" customFormat="1" x14ac:dyDescent="0.25">
      <c r="A668" s="10">
        <f t="shared" si="682"/>
        <v>3897.0001904426349</v>
      </c>
      <c r="B668" s="10">
        <f t="shared" si="680"/>
        <v>962.5975804679033</v>
      </c>
      <c r="C668" s="15">
        <f t="shared" ref="C668" si="701">SQRT(1-B668^2/a^2)*b*EXP(d*B668)</f>
        <v>170.62383860852239</v>
      </c>
      <c r="D668" s="10">
        <f t="shared" si="684"/>
        <v>-170.62383860852239</v>
      </c>
      <c r="E668" s="10">
        <f t="shared" si="686"/>
        <v>1047.4719827940928</v>
      </c>
      <c r="F668" s="10"/>
      <c r="G668" s="11"/>
      <c r="H668" s="11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</row>
    <row r="669" spans="1:28" s="12" customFormat="1" x14ac:dyDescent="0.25">
      <c r="A669" s="10">
        <f t="shared" si="682"/>
        <v>3903.1313852226854</v>
      </c>
      <c r="B669" s="10">
        <f t="shared" si="680"/>
        <v>968.72877524795376</v>
      </c>
      <c r="C669" s="15">
        <f t="shared" ref="C669" si="702">SQRT(1-B669^2/a^2)*b*EXP(d*B669)</f>
        <v>170.18562995673054</v>
      </c>
      <c r="D669" s="10">
        <f t="shared" si="684"/>
        <v>-170.18562995673054</v>
      </c>
      <c r="E669" s="10">
        <f t="shared" si="686"/>
        <v>1044.7846173295256</v>
      </c>
      <c r="F669" s="10"/>
      <c r="G669" s="11"/>
      <c r="H669" s="11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</row>
    <row r="670" spans="1:28" s="12" customFormat="1" x14ac:dyDescent="0.25">
      <c r="A670" s="10">
        <f t="shared" si="682"/>
        <v>3909.2625800027358</v>
      </c>
      <c r="B670" s="10">
        <f t="shared" si="680"/>
        <v>974.85997002800423</v>
      </c>
      <c r="C670" s="15">
        <f t="shared" ref="C670" si="703">SQRT(1-B670^2/a^2)*b*EXP(d*B670)</f>
        <v>169.74762506849837</v>
      </c>
      <c r="D670" s="10">
        <f t="shared" si="684"/>
        <v>-169.74762506849837</v>
      </c>
      <c r="E670" s="10">
        <f t="shared" si="686"/>
        <v>1042.0984993881234</v>
      </c>
      <c r="F670" s="10"/>
      <c r="G670" s="11"/>
      <c r="H670" s="11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</row>
    <row r="671" spans="1:28" s="12" customFormat="1" x14ac:dyDescent="0.25">
      <c r="A671" s="10">
        <f t="shared" si="682"/>
        <v>3915.3937747827863</v>
      </c>
      <c r="B671" s="10">
        <f t="shared" si="680"/>
        <v>980.99116480805469</v>
      </c>
      <c r="C671" s="15">
        <f t="shared" ref="C671" si="704">SQRT(1-B671^2/a^2)*b*EXP(d*B671)</f>
        <v>169.30982451141929</v>
      </c>
      <c r="D671" s="10">
        <f t="shared" si="684"/>
        <v>-169.30982451141929</v>
      </c>
      <c r="E671" s="10">
        <f t="shared" si="686"/>
        <v>1039.4136325008074</v>
      </c>
      <c r="F671" s="10"/>
      <c r="G671" s="11"/>
      <c r="H671" s="11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</row>
    <row r="672" spans="1:28" s="12" customFormat="1" x14ac:dyDescent="0.25">
      <c r="A672" s="10">
        <f t="shared" si="682"/>
        <v>3921.5249695628368</v>
      </c>
      <c r="B672" s="10">
        <f t="shared" si="680"/>
        <v>987.12235958810516</v>
      </c>
      <c r="C672" s="15">
        <f t="shared" ref="C672" si="705">SQRT(1-B672^2/a^2)*b*EXP(d*B672)</f>
        <v>168.87222883648059</v>
      </c>
      <c r="D672" s="10">
        <f t="shared" si="684"/>
        <v>-168.87222883648059</v>
      </c>
      <c r="E672" s="10">
        <f t="shared" si="686"/>
        <v>1036.7300200966959</v>
      </c>
      <c r="F672" s="10"/>
      <c r="G672" s="11"/>
      <c r="H672" s="11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</row>
    <row r="673" spans="1:28" s="12" customFormat="1" x14ac:dyDescent="0.25">
      <c r="A673" s="10">
        <f t="shared" si="682"/>
        <v>3927.6561643428872</v>
      </c>
      <c r="B673" s="10">
        <f t="shared" si="680"/>
        <v>993.25355436815562</v>
      </c>
      <c r="C673" s="15">
        <f t="shared" ref="C673" si="706">SQRT(1-B673^2/a^2)*b*EXP(d*B673)</f>
        <v>168.43483857805765</v>
      </c>
      <c r="D673" s="10">
        <f t="shared" si="684"/>
        <v>-168.43483857805765</v>
      </c>
      <c r="E673" s="10">
        <f t="shared" si="686"/>
        <v>1034.0476655030734</v>
      </c>
      <c r="F673" s="10"/>
      <c r="G673" s="11"/>
      <c r="H673" s="11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</row>
    <row r="674" spans="1:28" s="12" customFormat="1" x14ac:dyDescent="0.25">
      <c r="A674" s="10">
        <f t="shared" si="682"/>
        <v>3933.7873591229377</v>
      </c>
      <c r="B674" s="10">
        <f t="shared" si="680"/>
        <v>999.38474914820608</v>
      </c>
      <c r="C674" s="15">
        <f t="shared" ref="C674" si="707">SQRT(1-B674^2/a^2)*b*EXP(d*B674)</f>
        <v>167.99765425390711</v>
      </c>
      <c r="D674" s="10">
        <f t="shared" si="684"/>
        <v>-167.99765425390711</v>
      </c>
      <c r="E674" s="10">
        <f t="shared" si="686"/>
        <v>1031.3665719453536</v>
      </c>
      <c r="F674" s="10"/>
      <c r="G674" s="11"/>
      <c r="H674" s="11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</row>
    <row r="675" spans="1:28" s="12" customFormat="1" x14ac:dyDescent="0.25">
      <c r="A675" s="10">
        <f t="shared" si="682"/>
        <v>3939.9185539029882</v>
      </c>
      <c r="B675" s="10">
        <f t="shared" si="680"/>
        <v>1005.5159439282565</v>
      </c>
      <c r="C675" s="15">
        <f t="shared" ref="C675" si="708">SQRT(1-B675^2/a^2)*b*EXP(d*B675)</f>
        <v>167.56067636515897</v>
      </c>
      <c r="D675" s="10">
        <f t="shared" si="684"/>
        <v>-167.56067636515897</v>
      </c>
      <c r="E675" s="10">
        <f t="shared" si="686"/>
        <v>1028.6867425470327</v>
      </c>
      <c r="F675" s="10"/>
      <c r="G675" s="11"/>
      <c r="H675" s="11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</row>
    <row r="676" spans="1:28" s="12" customFormat="1" x14ac:dyDescent="0.25">
      <c r="A676" s="10">
        <f t="shared" si="682"/>
        <v>3946.0497486830386</v>
      </c>
      <c r="B676" s="10">
        <f t="shared" si="680"/>
        <v>1011.647138708307</v>
      </c>
      <c r="C676" s="15">
        <f t="shared" ref="C676" si="709">SQRT(1-B676^2/a^2)*b*EXP(d*B676)</f>
        <v>167.12390539630712</v>
      </c>
      <c r="D676" s="10">
        <f t="shared" si="684"/>
        <v>-167.12390539630712</v>
      </c>
      <c r="E676" s="10">
        <f t="shared" si="686"/>
        <v>1026.0081803296368</v>
      </c>
      <c r="F676" s="10"/>
      <c r="G676" s="11"/>
      <c r="H676" s="11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</row>
    <row r="677" spans="1:28" s="12" customFormat="1" x14ac:dyDescent="0.25">
      <c r="A677" s="10">
        <f t="shared" si="682"/>
        <v>3952.1809434630891</v>
      </c>
      <c r="B677" s="10">
        <f t="shared" si="680"/>
        <v>1017.7783334883575</v>
      </c>
      <c r="C677" s="15">
        <f t="shared" ref="C677" si="710">SQRT(1-B677^2/a^2)*b*EXP(d*B677)</f>
        <v>166.68734181519861</v>
      </c>
      <c r="D677" s="10">
        <f t="shared" si="684"/>
        <v>-166.68734181519861</v>
      </c>
      <c r="E677" s="10">
        <f t="shared" si="686"/>
        <v>1023.3308882126594</v>
      </c>
      <c r="F677" s="10"/>
      <c r="G677" s="11"/>
      <c r="H677" s="11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</row>
    <row r="678" spans="1:28" s="12" customFormat="1" x14ac:dyDescent="0.25">
      <c r="A678" s="10">
        <f t="shared" si="682"/>
        <v>3958.3121382431395</v>
      </c>
      <c r="B678" s="10">
        <f t="shared" si="680"/>
        <v>1023.9095282684079</v>
      </c>
      <c r="C678" s="15">
        <f t="shared" ref="C678" si="711">SQRT(1-B678^2/a^2)*b*EXP(d*B678)</f>
        <v>166.25098607302186</v>
      </c>
      <c r="D678" s="10">
        <f t="shared" si="684"/>
        <v>-166.25098607302186</v>
      </c>
      <c r="E678" s="10">
        <f t="shared" si="686"/>
        <v>1020.6548690134935</v>
      </c>
      <c r="F678" s="10"/>
      <c r="G678" s="11"/>
      <c r="H678" s="11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</row>
    <row r="679" spans="1:28" s="12" customFormat="1" x14ac:dyDescent="0.25">
      <c r="A679" s="10">
        <f t="shared" si="682"/>
        <v>3964.44333302319</v>
      </c>
      <c r="B679" s="10">
        <f t="shared" si="680"/>
        <v>1030.0407230484584</v>
      </c>
      <c r="C679" s="15">
        <f t="shared" ref="C679" si="712">SQRT(1-B679^2/a^2)*b*EXP(d*B679)</f>
        <v>165.81483860429299</v>
      </c>
      <c r="D679" s="10">
        <f t="shared" si="684"/>
        <v>-165.81483860429299</v>
      </c>
      <c r="E679" s="10">
        <f t="shared" si="686"/>
        <v>1017.9801254473526</v>
      </c>
      <c r="F679" s="10"/>
      <c r="G679" s="11"/>
      <c r="H679" s="11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</row>
    <row r="680" spans="1:28" s="12" customFormat="1" x14ac:dyDescent="0.25">
      <c r="A680" s="10">
        <f t="shared" si="682"/>
        <v>3970.5745278032405</v>
      </c>
      <c r="B680" s="10">
        <f t="shared" si="680"/>
        <v>1036.1719178285089</v>
      </c>
      <c r="C680" s="15">
        <f t="shared" ref="C680" si="713">SQRT(1-B680^2/a^2)*b*EXP(d*B680)</f>
        <v>165.37889982684138</v>
      </c>
      <c r="D680" s="10">
        <f t="shared" si="684"/>
        <v>-165.37889982684138</v>
      </c>
      <c r="E680" s="10">
        <f t="shared" si="686"/>
        <v>1015.3066601271848</v>
      </c>
      <c r="F680" s="10"/>
      <c r="G680" s="11"/>
      <c r="H680" s="11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</row>
    <row r="681" spans="1:28" s="12" customFormat="1" x14ac:dyDescent="0.25">
      <c r="A681" s="10">
        <f t="shared" si="682"/>
        <v>3976.7057225832909</v>
      </c>
      <c r="B681" s="10">
        <f t="shared" si="680"/>
        <v>1042.3031126085593</v>
      </c>
      <c r="C681" s="15">
        <f t="shared" ref="C681" si="714">SQRT(1-B681^2/a^2)*b*EXP(d*B681)</f>
        <v>164.94317014179362</v>
      </c>
      <c r="D681" s="10">
        <f t="shared" si="684"/>
        <v>-164.94317014179362</v>
      </c>
      <c r="E681" s="10">
        <f t="shared" si="686"/>
        <v>1012.6344755635795</v>
      </c>
      <c r="F681" s="10"/>
      <c r="G681" s="11"/>
      <c r="H681" s="11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</row>
    <row r="682" spans="1:28" s="12" customFormat="1" x14ac:dyDescent="0.25">
      <c r="A682" s="10">
        <f t="shared" si="682"/>
        <v>3982.8369173633414</v>
      </c>
      <c r="B682" s="10">
        <f t="shared" si="680"/>
        <v>1048.4343073886098</v>
      </c>
      <c r="C682" s="15">
        <f t="shared" ref="C682" si="715">SQRT(1-B682^2/a^2)*b*EXP(d*B682)</f>
        <v>164.50764993355583</v>
      </c>
      <c r="D682" s="10">
        <f t="shared" si="684"/>
        <v>-164.50764993355583</v>
      </c>
      <c r="E682" s="10">
        <f t="shared" si="686"/>
        <v>1009.9635741646636</v>
      </c>
      <c r="F682" s="10"/>
      <c r="G682" s="11"/>
      <c r="H682" s="11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</row>
    <row r="683" spans="1:28" s="12" customFormat="1" x14ac:dyDescent="0.25">
      <c r="A683" s="10">
        <f t="shared" si="682"/>
        <v>3988.9681121433919</v>
      </c>
      <c r="B683" s="10">
        <f t="shared" si="680"/>
        <v>1054.5655021686603</v>
      </c>
      <c r="C683" s="15">
        <f t="shared" ref="C683" si="716">SQRT(1-B683^2/a^2)*b*EXP(d*B683)</f>
        <v>164.07233956979519</v>
      </c>
      <c r="D683" s="10">
        <f t="shared" si="684"/>
        <v>-164.07233956979519</v>
      </c>
      <c r="E683" s="10">
        <f t="shared" si="686"/>
        <v>1007.2939582359911</v>
      </c>
      <c r="F683" s="10"/>
      <c r="G683" s="11"/>
      <c r="H683" s="11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</row>
    <row r="684" spans="1:28" s="12" customFormat="1" x14ac:dyDescent="0.25">
      <c r="A684" s="10">
        <f t="shared" si="682"/>
        <v>3995.0993069234423</v>
      </c>
      <c r="B684" s="10">
        <f t="shared" si="680"/>
        <v>1060.6966969487107</v>
      </c>
      <c r="C684" s="15">
        <f t="shared" ref="C684" si="717">SQRT(1-B684^2/a^2)*b*EXP(d*B684)</f>
        <v>163.63723940141932</v>
      </c>
      <c r="D684" s="10">
        <f t="shared" si="684"/>
        <v>-163.63723940141932</v>
      </c>
      <c r="E684" s="10">
        <f t="shared" si="686"/>
        <v>1004.6256299804229</v>
      </c>
      <c r="F684" s="10"/>
      <c r="G684" s="11"/>
      <c r="H684" s="11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</row>
    <row r="685" spans="1:28" s="12" customFormat="1" x14ac:dyDescent="0.25">
      <c r="A685" s="10">
        <f t="shared" si="682"/>
        <v>4001.2305017034928</v>
      </c>
      <c r="B685" s="10">
        <f t="shared" si="680"/>
        <v>1066.8278917287612</v>
      </c>
      <c r="C685" s="15">
        <f t="shared" ref="C685" si="718">SQRT(1-B685^2/a^2)*b*EXP(d*B685)</f>
        <v>163.20234976255495</v>
      </c>
      <c r="D685" s="10">
        <f t="shared" si="684"/>
        <v>-163.20234976255495</v>
      </c>
      <c r="E685" s="10">
        <f t="shared" si="686"/>
        <v>1001.9585914979987</v>
      </c>
      <c r="F685" s="10"/>
      <c r="G685" s="11"/>
      <c r="H685" s="11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</row>
    <row r="686" spans="1:28" s="12" customFormat="1" x14ac:dyDescent="0.25">
      <c r="A686" s="10">
        <f t="shared" si="682"/>
        <v>4007.3616964835433</v>
      </c>
      <c r="B686" s="10">
        <f t="shared" si="680"/>
        <v>1072.9590865088117</v>
      </c>
      <c r="C686" s="15">
        <f t="shared" ref="C686" si="719">SQRT(1-B686^2/a^2)*b*EXP(d*B686)</f>
        <v>162.76767097052456</v>
      </c>
      <c r="D686" s="10">
        <f t="shared" si="684"/>
        <v>-162.76767097052456</v>
      </c>
      <c r="E686" s="10">
        <f t="shared" si="686"/>
        <v>999.29284478579939</v>
      </c>
      <c r="F686" s="10"/>
      <c r="G686" s="11"/>
      <c r="H686" s="11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</row>
    <row r="687" spans="1:28" s="12" customFormat="1" x14ac:dyDescent="0.25">
      <c r="A687" s="10">
        <f t="shared" si="682"/>
        <v>4013.4928912635937</v>
      </c>
      <c r="B687" s="10">
        <f t="shared" si="680"/>
        <v>1079.0902812888621</v>
      </c>
      <c r="C687" s="15">
        <f t="shared" ref="C687" si="720">SQRT(1-B687^2/a^2)*b*EXP(d*B687)</f>
        <v>162.33320332582187</v>
      </c>
      <c r="D687" s="10">
        <f t="shared" si="684"/>
        <v>-162.33320332582187</v>
      </c>
      <c r="E687" s="10">
        <f t="shared" si="686"/>
        <v>996.62839173780071</v>
      </c>
      <c r="F687" s="10"/>
      <c r="G687" s="11"/>
      <c r="H687" s="11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</row>
    <row r="688" spans="1:28" s="12" customFormat="1" x14ac:dyDescent="0.25">
      <c r="A688" s="10">
        <f t="shared" si="682"/>
        <v>4019.6240860436442</v>
      </c>
      <c r="B688" s="10">
        <f t="shared" si="680"/>
        <v>1085.2214760689126</v>
      </c>
      <c r="C688" s="15">
        <f t="shared" ref="C688" si="721">SQRT(1-B688^2/a^2)*b*EXP(d*B688)</f>
        <v>161.89894711208595</v>
      </c>
      <c r="D688" s="10">
        <f t="shared" si="684"/>
        <v>-161.89894711208595</v>
      </c>
      <c r="E688" s="10">
        <f t="shared" si="686"/>
        <v>993.96523414471858</v>
      </c>
      <c r="F688" s="10"/>
      <c r="G688" s="11"/>
      <c r="H688" s="11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</row>
    <row r="689" spans="1:28" s="12" customFormat="1" x14ac:dyDescent="0.25">
      <c r="A689" s="10">
        <f t="shared" si="682"/>
        <v>4025.7552808236946</v>
      </c>
      <c r="B689" s="10">
        <f t="shared" si="680"/>
        <v>1091.352670848963</v>
      </c>
      <c r="C689" s="15">
        <f t="shared" ref="C689" si="722">SQRT(1-B689^2/a^2)*b*EXP(d*B689)</f>
        <v>161.46490259607336</v>
      </c>
      <c r="D689" s="10">
        <f t="shared" si="684"/>
        <v>-161.46490259607336</v>
      </c>
      <c r="E689" s="10">
        <f t="shared" si="686"/>
        <v>991.30337369384461</v>
      </c>
      <c r="F689" s="10"/>
      <c r="G689" s="11"/>
      <c r="H689" s="11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</row>
    <row r="690" spans="1:28" s="12" customFormat="1" x14ac:dyDescent="0.25">
      <c r="A690" s="10">
        <f t="shared" si="682"/>
        <v>4031.8864756037451</v>
      </c>
      <c r="B690" s="10">
        <f t="shared" si="680"/>
        <v>1097.4838656290135</v>
      </c>
      <c r="C690" s="15">
        <f t="shared" ref="C690" si="723">SQRT(1-B690^2/a^2)*b*EXP(d*B690)</f>
        <v>161.03107002762928</v>
      </c>
      <c r="D690" s="10">
        <f t="shared" si="684"/>
        <v>-161.03107002762928</v>
      </c>
      <c r="E690" s="10">
        <f t="shared" si="686"/>
        <v>988.64281196887146</v>
      </c>
      <c r="F690" s="10"/>
      <c r="G690" s="11"/>
      <c r="H690" s="11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</row>
    <row r="691" spans="1:28" s="12" customFormat="1" x14ac:dyDescent="0.25">
      <c r="A691" s="10">
        <f t="shared" si="682"/>
        <v>4038.0176703837956</v>
      </c>
      <c r="B691" s="10">
        <f t="shared" si="680"/>
        <v>1103.615060409064</v>
      </c>
      <c r="C691" s="15">
        <f t="shared" ref="C691" si="724">SQRT(1-B691^2/a^2)*b*EXP(d*B691)</f>
        <v>160.59744963965699</v>
      </c>
      <c r="D691" s="10">
        <f t="shared" si="684"/>
        <v>-160.59744963965699</v>
      </c>
      <c r="E691" s="10">
        <f t="shared" si="686"/>
        <v>985.98355044971174</v>
      </c>
      <c r="F691" s="10"/>
      <c r="G691" s="11"/>
      <c r="H691" s="11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</row>
    <row r="692" spans="1:28" s="12" customFormat="1" x14ac:dyDescent="0.25">
      <c r="A692" s="10">
        <f t="shared" si="682"/>
        <v>4044.148865163846</v>
      </c>
      <c r="B692" s="10">
        <f t="shared" si="680"/>
        <v>1109.7462551891144</v>
      </c>
      <c r="C692" s="15">
        <f t="shared" ref="C692" si="725">SQRT(1-B692^2/a^2)*b*EXP(d*B692)</f>
        <v>160.16404164808546</v>
      </c>
      <c r="D692" s="10">
        <f t="shared" si="684"/>
        <v>-160.16404164808546</v>
      </c>
      <c r="E692" s="10">
        <f t="shared" si="686"/>
        <v>983.32559051230442</v>
      </c>
      <c r="F692" s="10"/>
      <c r="G692" s="11"/>
      <c r="H692" s="11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</row>
    <row r="693" spans="1:28" s="12" customFormat="1" x14ac:dyDescent="0.25">
      <c r="A693" s="10">
        <f t="shared" si="682"/>
        <v>4050.2800599438965</v>
      </c>
      <c r="B693" s="10">
        <f t="shared" si="680"/>
        <v>1115.8774499691649</v>
      </c>
      <c r="C693" s="15">
        <f t="shared" ref="C693" si="726">SQRT(1-B693^2/a^2)*b*EXP(d*B693)</f>
        <v>159.73084625183591</v>
      </c>
      <c r="D693" s="10">
        <f t="shared" si="684"/>
        <v>-159.73084625183591</v>
      </c>
      <c r="E693" s="10">
        <f t="shared" si="686"/>
        <v>980.6689334284132</v>
      </c>
      <c r="F693" s="10"/>
      <c r="G693" s="11"/>
      <c r="H693" s="11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</row>
    <row r="694" spans="1:28" s="12" customFormat="1" x14ac:dyDescent="0.25">
      <c r="A694" s="10">
        <f t="shared" si="682"/>
        <v>4056.411254723947</v>
      </c>
      <c r="B694" s="10">
        <f t="shared" si="680"/>
        <v>1122.0086447492154</v>
      </c>
      <c r="C694" s="15">
        <f t="shared" ref="C694" si="727">SQRT(1-B694^2/a^2)*b*EXP(d*B694)</f>
        <v>159.29786363278623</v>
      </c>
      <c r="D694" s="10">
        <f t="shared" si="684"/>
        <v>-159.29786363278623</v>
      </c>
      <c r="E694" s="10">
        <f t="shared" si="686"/>
        <v>978.01358036541455</v>
      </c>
      <c r="F694" s="10"/>
      <c r="G694" s="11"/>
      <c r="H694" s="11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</row>
    <row r="695" spans="1:28" s="12" customFormat="1" x14ac:dyDescent="0.25">
      <c r="A695" s="10">
        <f t="shared" si="682"/>
        <v>4062.5424495039974</v>
      </c>
      <c r="B695" s="10">
        <f t="shared" si="680"/>
        <v>1128.1398395292658</v>
      </c>
      <c r="C695" s="15">
        <f t="shared" ref="C695" si="728">SQRT(1-B695^2/a^2)*b*EXP(d*B695)</f>
        <v>158.86509395573424</v>
      </c>
      <c r="D695" s="10">
        <f t="shared" si="684"/>
        <v>-158.86509395573424</v>
      </c>
      <c r="E695" s="10">
        <f t="shared" si="686"/>
        <v>975.35953238607703</v>
      </c>
      <c r="F695" s="10"/>
      <c r="G695" s="11"/>
      <c r="H695" s="11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</row>
    <row r="696" spans="1:28" s="12" customFormat="1" x14ac:dyDescent="0.25">
      <c r="A696" s="10">
        <f t="shared" si="682"/>
        <v>4068.6736442840479</v>
      </c>
      <c r="B696" s="10">
        <f t="shared" si="680"/>
        <v>1134.2710343093163</v>
      </c>
      <c r="C696" s="15">
        <f t="shared" ref="C696" si="729">SQRT(1-B696^2/a^2)*b*EXP(d*B696)</f>
        <v>158.43253736835902</v>
      </c>
      <c r="D696" s="10">
        <f t="shared" si="684"/>
        <v>-158.43253736835902</v>
      </c>
      <c r="E696" s="10">
        <f t="shared" si="686"/>
        <v>972.70679044832855</v>
      </c>
      <c r="F696" s="10"/>
      <c r="G696" s="11"/>
      <c r="H696" s="11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</row>
    <row r="697" spans="1:28" s="12" customFormat="1" x14ac:dyDescent="0.25">
      <c r="A697" s="10">
        <f t="shared" si="682"/>
        <v>4074.8048390640984</v>
      </c>
      <c r="B697" s="10">
        <f t="shared" si="680"/>
        <v>1140.4022290893668</v>
      </c>
      <c r="C697" s="15">
        <f t="shared" ref="C697" si="730">SQRT(1-B697^2/a^2)*b*EXP(d*B697)</f>
        <v>158.00019400118072</v>
      </c>
      <c r="D697" s="10">
        <f t="shared" si="684"/>
        <v>-158.00019400118072</v>
      </c>
      <c r="E697" s="10">
        <f t="shared" si="686"/>
        <v>970.05535540501637</v>
      </c>
      <c r="F697" s="10"/>
      <c r="G697" s="11"/>
      <c r="H697" s="11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</row>
    <row r="698" spans="1:28" s="12" customFormat="1" x14ac:dyDescent="0.25">
      <c r="A698" s="10">
        <f t="shared" si="682"/>
        <v>4080.9360338441488</v>
      </c>
      <c r="B698" s="10">
        <f t="shared" si="680"/>
        <v>1146.5334238694172</v>
      </c>
      <c r="C698" s="15">
        <f t="shared" ref="C698" si="731">SQRT(1-B698^2/a^2)*b*EXP(d*B698)</f>
        <v>157.56806396751875</v>
      </c>
      <c r="D698" s="10">
        <f t="shared" si="684"/>
        <v>-157.56806396751875</v>
      </c>
      <c r="E698" s="10">
        <f t="shared" si="686"/>
        <v>967.4052280036542</v>
      </c>
      <c r="F698" s="10"/>
      <c r="G698" s="11"/>
      <c r="H698" s="11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</row>
    <row r="699" spans="1:28" s="12" customFormat="1" x14ac:dyDescent="0.25">
      <c r="A699" s="10">
        <f t="shared" si="682"/>
        <v>4087.0672286241993</v>
      </c>
      <c r="B699" s="10">
        <f t="shared" si="680"/>
        <v>1152.6646186494677</v>
      </c>
      <c r="C699" s="15">
        <f t="shared" ref="C699" si="732">SQRT(1-B699^2/a^2)*b*EXP(d*B699)</f>
        <v>157.13614736344798</v>
      </c>
      <c r="D699" s="10">
        <f t="shared" si="684"/>
        <v>-157.13614736344798</v>
      </c>
      <c r="E699" s="10">
        <f t="shared" si="686"/>
        <v>964.75640888616056</v>
      </c>
      <c r="F699" s="10"/>
      <c r="G699" s="11"/>
      <c r="H699" s="11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</row>
    <row r="700" spans="1:28" s="12" customFormat="1" x14ac:dyDescent="0.25">
      <c r="A700" s="10">
        <f t="shared" si="682"/>
        <v>4093.1984234042498</v>
      </c>
      <c r="B700" s="10">
        <f t="shared" si="680"/>
        <v>1158.7958134295181</v>
      </c>
      <c r="C700" s="15">
        <f t="shared" ref="C700" si="733">SQRT(1-B700^2/a^2)*b*EXP(d*B700)</f>
        <v>156.70444426775356</v>
      </c>
      <c r="D700" s="10">
        <f t="shared" si="684"/>
        <v>-156.70444426775356</v>
      </c>
      <c r="E700" s="10">
        <f t="shared" si="686"/>
        <v>962.10889858858604</v>
      </c>
      <c r="F700" s="10"/>
      <c r="G700" s="11"/>
      <c r="H700" s="11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</row>
    <row r="701" spans="1:28" s="12" customFormat="1" x14ac:dyDescent="0.25">
      <c r="A701" s="10">
        <f t="shared" si="682"/>
        <v>4099.3296181843007</v>
      </c>
      <c r="B701" s="10">
        <f t="shared" si="680"/>
        <v>1164.9270082095691</v>
      </c>
      <c r="C701" s="15">
        <f t="shared" ref="C701" si="734">SQRT(1-B701^2/a^2)*b*EXP(d*B701)</f>
        <v>156.27295474188384</v>
      </c>
      <c r="D701" s="10">
        <f t="shared" si="684"/>
        <v>-156.27295474188384</v>
      </c>
      <c r="E701" s="10">
        <f t="shared" si="686"/>
        <v>959.46269754090122</v>
      </c>
      <c r="F701" s="10"/>
      <c r="G701" s="11"/>
      <c r="H701" s="11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</row>
    <row r="702" spans="1:28" s="12" customFormat="1" x14ac:dyDescent="0.25">
      <c r="A702" s="10">
        <f t="shared" si="682"/>
        <v>4105.4608129643511</v>
      </c>
      <c r="B702" s="10">
        <f t="shared" si="680"/>
        <v>1171.0582029896195</v>
      </c>
      <c r="C702" s="15">
        <f t="shared" ref="C702" si="735">SQRT(1-B702^2/a^2)*b*EXP(d*B702)</f>
        <v>155.84167882990158</v>
      </c>
      <c r="D702" s="10">
        <f t="shared" si="684"/>
        <v>-155.84167882990158</v>
      </c>
      <c r="E702" s="10">
        <f t="shared" si="686"/>
        <v>956.81780606634709</v>
      </c>
      <c r="F702" s="10"/>
      <c r="G702" s="11"/>
      <c r="H702" s="11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</row>
    <row r="703" spans="1:28" s="12" customFormat="1" x14ac:dyDescent="0.25">
      <c r="A703" s="10">
        <f t="shared" si="682"/>
        <v>4111.5920077444016</v>
      </c>
      <c r="B703" s="10">
        <f t="shared" si="680"/>
        <v>1177.18939776967</v>
      </c>
      <c r="C703" s="15">
        <f t="shared" ref="C703" si="736">SQRT(1-B703^2/a^2)*b*EXP(d*B703)</f>
        <v>155.41061655843308</v>
      </c>
      <c r="D703" s="10">
        <f t="shared" si="684"/>
        <v>-155.41061655843308</v>
      </c>
      <c r="E703" s="10">
        <f t="shared" si="686"/>
        <v>954.17422438184133</v>
      </c>
      <c r="F703" s="10"/>
      <c r="G703" s="11"/>
      <c r="H703" s="11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</row>
    <row r="704" spans="1:28" s="12" customFormat="1" x14ac:dyDescent="0.25">
      <c r="A704" s="10">
        <f t="shared" si="682"/>
        <v>4117.7232025244521</v>
      </c>
      <c r="B704" s="10">
        <f t="shared" si="680"/>
        <v>1183.3205925497205</v>
      </c>
      <c r="C704" s="15">
        <f t="shared" ref="C704" si="737">SQRT(1-B704^2/a^2)*b*EXP(d*B704)</f>
        <v>154.97976793661596</v>
      </c>
      <c r="D704" s="10">
        <f t="shared" si="684"/>
        <v>-154.97976793661596</v>
      </c>
      <c r="E704" s="10">
        <f t="shared" si="686"/>
        <v>951.53195259695053</v>
      </c>
      <c r="F704" s="10"/>
      <c r="G704" s="11"/>
      <c r="H704" s="11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</row>
    <row r="705" spans="1:28" s="12" customFormat="1" x14ac:dyDescent="0.25">
      <c r="A705" s="10">
        <f t="shared" si="682"/>
        <v>4123.8543973045025</v>
      </c>
      <c r="B705" s="10">
        <f t="shared" si="680"/>
        <v>1189.4517873297709</v>
      </c>
      <c r="C705" s="15">
        <f t="shared" ref="C705" si="738">SQRT(1-B705^2/a^2)*b*EXP(d*B705)</f>
        <v>154.54913295604482</v>
      </c>
      <c r="D705" s="10">
        <f t="shared" si="684"/>
        <v>-154.54913295604482</v>
      </c>
      <c r="E705" s="10">
        <f t="shared" si="686"/>
        <v>948.89099071391956</v>
      </c>
      <c r="F705" s="10"/>
      <c r="G705" s="11"/>
      <c r="H705" s="11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</row>
    <row r="706" spans="1:28" s="12" customFormat="1" x14ac:dyDescent="0.25">
      <c r="A706" s="10">
        <f t="shared" si="682"/>
        <v>4129.985592084553</v>
      </c>
      <c r="B706" s="10">
        <f t="shared" si="680"/>
        <v>1195.5829821098214</v>
      </c>
      <c r="C706" s="15">
        <f t="shared" ref="C706" si="739">SQRT(1-B706^2/a^2)*b*EXP(d*B706)</f>
        <v>154.11871159071487</v>
      </c>
      <c r="D706" s="10">
        <f t="shared" si="684"/>
        <v>-154.11871159071487</v>
      </c>
      <c r="E706" s="10">
        <f t="shared" si="686"/>
        <v>946.25133862726057</v>
      </c>
      <c r="F706" s="10"/>
      <c r="G706" s="11"/>
      <c r="H706" s="11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</row>
    <row r="707" spans="1:28" s="12" customFormat="1" x14ac:dyDescent="0.25">
      <c r="A707" s="10">
        <f t="shared" si="682"/>
        <v>4136.1167868646035</v>
      </c>
      <c r="B707" s="10">
        <f t="shared" si="680"/>
        <v>1201.7141768898719</v>
      </c>
      <c r="C707" s="15">
        <f t="shared" ref="C707" si="740">SQRT(1-B707^2/a^2)*b*EXP(d*B707)</f>
        <v>153.68850379696406</v>
      </c>
      <c r="D707" s="10">
        <f t="shared" si="684"/>
        <v>-153.68850379696406</v>
      </c>
      <c r="E707" s="10">
        <f t="shared" si="686"/>
        <v>943.61299612340292</v>
      </c>
      <c r="F707" s="10"/>
      <c r="G707" s="11"/>
      <c r="H707" s="11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</row>
    <row r="708" spans="1:28" s="12" customFormat="1" x14ac:dyDescent="0.25">
      <c r="A708" s="10">
        <f t="shared" si="682"/>
        <v>4142.2479816446539</v>
      </c>
      <c r="B708" s="10">
        <f t="shared" si="680"/>
        <v>1207.8453716699223</v>
      </c>
      <c r="C708" s="15">
        <f t="shared" ref="C708" si="741">SQRT(1-B708^2/a^2)*b*EXP(d*B708)</f>
        <v>153.25850951341295</v>
      </c>
      <c r="D708" s="10">
        <f t="shared" si="684"/>
        <v>-153.25850951341295</v>
      </c>
      <c r="E708" s="10">
        <f t="shared" si="686"/>
        <v>940.97596288033185</v>
      </c>
      <c r="F708" s="10"/>
      <c r="G708" s="11"/>
      <c r="H708" s="11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</row>
    <row r="709" spans="1:28" s="12" customFormat="1" x14ac:dyDescent="0.25">
      <c r="A709" s="10">
        <f t="shared" si="682"/>
        <v>4148.3791764247044</v>
      </c>
      <c r="B709" s="10">
        <f t="shared" si="680"/>
        <v>1213.9765664499728</v>
      </c>
      <c r="C709" s="15">
        <f t="shared" ref="C709" si="742">SQRT(1-B709^2/a^2)*b*EXP(d*B709)</f>
        <v>152.82872866090275</v>
      </c>
      <c r="D709" s="10">
        <f t="shared" si="684"/>
        <v>-152.82872866090275</v>
      </c>
      <c r="E709" s="10">
        <f t="shared" si="686"/>
        <v>938.34023846721379</v>
      </c>
      <c r="F709" s="10"/>
      <c r="G709" s="11"/>
      <c r="H709" s="11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</row>
    <row r="710" spans="1:28" s="12" customFormat="1" x14ac:dyDescent="0.25">
      <c r="A710" s="10">
        <f t="shared" si="682"/>
        <v>4154.5103712047548</v>
      </c>
      <c r="B710" s="10">
        <f t="shared" si="680"/>
        <v>1220.1077612300232</v>
      </c>
      <c r="C710" s="15">
        <f t="shared" ref="C710" si="743">SQRT(1-B710^2/a^2)*b*EXP(d*B710)</f>
        <v>152.39916114243144</v>
      </c>
      <c r="D710" s="10">
        <f t="shared" si="684"/>
        <v>-152.39916114243144</v>
      </c>
      <c r="E710" s="10">
        <f t="shared" si="686"/>
        <v>935.70582234401036</v>
      </c>
      <c r="F710" s="10"/>
      <c r="G710" s="11"/>
      <c r="H710" s="11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</row>
    <row r="711" spans="1:28" s="12" customFormat="1" x14ac:dyDescent="0.25">
      <c r="A711" s="10">
        <f t="shared" si="682"/>
        <v>4160.6415659848053</v>
      </c>
      <c r="B711" s="10">
        <f t="shared" si="680"/>
        <v>1226.2389560100737</v>
      </c>
      <c r="C711" s="15">
        <f t="shared" ref="C711" si="744">SQRT(1-B711^2/a^2)*b*EXP(d*B711)</f>
        <v>151.96980684308753</v>
      </c>
      <c r="D711" s="10">
        <f t="shared" si="684"/>
        <v>-151.96980684308753</v>
      </c>
      <c r="E711" s="10">
        <f t="shared" si="686"/>
        <v>933.07271386108039</v>
      </c>
      <c r="F711" s="10"/>
      <c r="G711" s="11"/>
      <c r="H711" s="11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</row>
    <row r="712" spans="1:28" s="12" customFormat="1" x14ac:dyDescent="0.25">
      <c r="A712" s="10">
        <f t="shared" si="682"/>
        <v>4166.7727607648558</v>
      </c>
      <c r="B712" s="10">
        <f t="shared" si="680"/>
        <v>1232.3701507901242</v>
      </c>
      <c r="C712" s="15">
        <f t="shared" ref="C712" si="745">SQRT(1-B712^2/a^2)*b*EXP(d*B712)</f>
        <v>151.54066562998236</v>
      </c>
      <c r="D712" s="10">
        <f t="shared" si="684"/>
        <v>-151.54066562998236</v>
      </c>
      <c r="E712" s="10">
        <f t="shared" si="686"/>
        <v>930.44091225876798</v>
      </c>
      <c r="F712" s="10"/>
      <c r="G712" s="11"/>
      <c r="H712" s="11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</row>
    <row r="713" spans="1:28" s="12" customFormat="1" x14ac:dyDescent="0.25">
      <c r="A713" s="10">
        <f t="shared" si="682"/>
        <v>4172.9039555449062</v>
      </c>
      <c r="B713" s="10">
        <f t="shared" si="680"/>
        <v>1238.5013455701746</v>
      </c>
      <c r="C713" s="15">
        <f t="shared" ref="C713" si="746">SQRT(1-B713^2/a^2)*b*EXP(d*B713)</f>
        <v>151.11173735217977</v>
      </c>
      <c r="D713" s="10">
        <f t="shared" si="684"/>
        <v>-151.11173735217977</v>
      </c>
      <c r="E713" s="10">
        <f t="shared" si="686"/>
        <v>927.81041666698093</v>
      </c>
      <c r="F713" s="10"/>
      <c r="G713" s="11"/>
      <c r="H713" s="11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</row>
    <row r="714" spans="1:28" s="12" customFormat="1" x14ac:dyDescent="0.25">
      <c r="A714" s="10">
        <f t="shared" si="682"/>
        <v>4179.0351503249567</v>
      </c>
      <c r="B714" s="10">
        <f t="shared" si="680"/>
        <v>1244.6325403502251</v>
      </c>
      <c r="C714" s="15">
        <f t="shared" ref="C714" si="747">SQRT(1-B714^2/a^2)*b*EXP(d*B714)</f>
        <v>150.68302184062398</v>
      </c>
      <c r="D714" s="10">
        <f t="shared" si="684"/>
        <v>-150.68302184062398</v>
      </c>
      <c r="E714" s="10">
        <f t="shared" si="686"/>
        <v>925.18122610475268</v>
      </c>
      <c r="F714" s="10"/>
      <c r="G714" s="11"/>
      <c r="H714" s="11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</row>
    <row r="715" spans="1:28" s="12" customFormat="1" x14ac:dyDescent="0.25">
      <c r="A715" s="10">
        <f t="shared" si="682"/>
        <v>4185.1663451050072</v>
      </c>
      <c r="B715" s="10">
        <f t="shared" ref="B715:B778" si="748">A715-L+N/2</f>
        <v>1250.7637351302756</v>
      </c>
      <c r="C715" s="15">
        <f t="shared" ref="C715" si="749">SQRT(1-B715^2/a^2)*b*EXP(d*B715)</f>
        <v>150.25451890806508</v>
      </c>
      <c r="D715" s="10">
        <f t="shared" si="684"/>
        <v>-150.25451890806508</v>
      </c>
      <c r="E715" s="10">
        <f t="shared" si="686"/>
        <v>922.55333947979307</v>
      </c>
      <c r="F715" s="10"/>
      <c r="G715" s="11"/>
      <c r="H715" s="11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</row>
    <row r="716" spans="1:28" s="12" customFormat="1" x14ac:dyDescent="0.25">
      <c r="A716" s="10">
        <f t="shared" ref="A716:A779" si="750">A715+a/500</f>
        <v>4191.2975398850576</v>
      </c>
      <c r="B716" s="10">
        <f t="shared" si="748"/>
        <v>1256.894929910326</v>
      </c>
      <c r="C716" s="15">
        <f t="shared" ref="C716" si="751">SQRT(1-B716^2/a^2)*b*EXP(d*B716)</f>
        <v>149.82622834898262</v>
      </c>
      <c r="D716" s="10">
        <f t="shared" ref="D716:D779" si="752">-C716</f>
        <v>-149.82622834898262</v>
      </c>
      <c r="E716" s="10">
        <f t="shared" si="686"/>
        <v>919.92675558802682</v>
      </c>
      <c r="F716" s="10"/>
      <c r="G716" s="11"/>
      <c r="H716" s="11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</row>
    <row r="717" spans="1:28" s="12" customFormat="1" x14ac:dyDescent="0.25">
      <c r="A717" s="10">
        <f t="shared" si="750"/>
        <v>4197.4287346651081</v>
      </c>
      <c r="B717" s="10">
        <f t="shared" si="748"/>
        <v>1263.0261246903765</v>
      </c>
      <c r="C717" s="15">
        <f t="shared" ref="C717" si="753">SQRT(1-B717^2/a^2)*b*EXP(d*B717)</f>
        <v>149.39814993950691</v>
      </c>
      <c r="D717" s="10">
        <f t="shared" si="752"/>
        <v>-149.39814993950691</v>
      </c>
      <c r="E717" s="10">
        <f t="shared" ref="E717:E780" si="754">ABS((A716-A717)*(C716+C717)/2)</f>
        <v>917.30147311311634</v>
      </c>
      <c r="F717" s="10"/>
      <c r="G717" s="11"/>
      <c r="H717" s="11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</row>
    <row r="718" spans="1:28" s="12" customFormat="1" x14ac:dyDescent="0.25">
      <c r="A718" s="10">
        <f t="shared" si="750"/>
        <v>4203.5599294451586</v>
      </c>
      <c r="B718" s="10">
        <f t="shared" si="748"/>
        <v>1269.157319470427</v>
      </c>
      <c r="C718" s="15">
        <f t="shared" ref="C718" si="755">SQRT(1-B718^2/a^2)*b*EXP(d*B718)</f>
        <v>148.97028343733757</v>
      </c>
      <c r="D718" s="10">
        <f t="shared" si="752"/>
        <v>-148.97028343733757</v>
      </c>
      <c r="E718" s="10">
        <f t="shared" si="754"/>
        <v>914.6774906259717</v>
      </c>
      <c r="F718" s="10"/>
      <c r="G718" s="11"/>
      <c r="H718" s="11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</row>
    <row r="719" spans="1:28" s="12" customFormat="1" x14ac:dyDescent="0.25">
      <c r="A719" s="10">
        <f t="shared" si="750"/>
        <v>4209.691124225209</v>
      </c>
      <c r="B719" s="10">
        <f t="shared" si="748"/>
        <v>1275.2885142504774</v>
      </c>
      <c r="C719" s="15">
        <f t="shared" ref="C719" si="756">SQRT(1-B719^2/a^2)*b*EXP(d*B719)</f>
        <v>148.54262858166084</v>
      </c>
      <c r="D719" s="10">
        <f t="shared" si="752"/>
        <v>-148.54262858166084</v>
      </c>
      <c r="E719" s="10">
        <f t="shared" si="754"/>
        <v>912.05480658424801</v>
      </c>
      <c r="F719" s="10"/>
      <c r="G719" s="11"/>
      <c r="H719" s="11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</row>
    <row r="720" spans="1:28" s="12" customFormat="1" x14ac:dyDescent="0.25">
      <c r="A720" s="10">
        <f t="shared" si="750"/>
        <v>4215.8223190052595</v>
      </c>
      <c r="B720" s="10">
        <f t="shared" si="748"/>
        <v>1281.4197090305279</v>
      </c>
      <c r="C720" s="15">
        <f t="shared" ref="C720" si="757">SQRT(1-B720^2/a^2)*b*EXP(d*B720)</f>
        <v>148.11518509306356</v>
      </c>
      <c r="D720" s="10">
        <f t="shared" si="752"/>
        <v>-148.11518509306356</v>
      </c>
      <c r="E720" s="10">
        <f t="shared" si="754"/>
        <v>909.4334193318266</v>
      </c>
      <c r="F720" s="10"/>
      <c r="G720" s="11"/>
      <c r="H720" s="11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</row>
    <row r="721" spans="1:28" s="12" customFormat="1" x14ac:dyDescent="0.25">
      <c r="A721" s="10">
        <f t="shared" si="750"/>
        <v>4221.95351378531</v>
      </c>
      <c r="B721" s="10">
        <f t="shared" si="748"/>
        <v>1287.5509038105783</v>
      </c>
      <c r="C721" s="15">
        <f t="shared" ref="C721" si="758">SQRT(1-B721^2/a^2)*b*EXP(d*B721)</f>
        <v>147.68795267344518</v>
      </c>
      <c r="D721" s="10">
        <f t="shared" si="752"/>
        <v>-147.68795267344518</v>
      </c>
      <c r="E721" s="10">
        <f t="shared" si="754"/>
        <v>906.81332709828325</v>
      </c>
      <c r="F721" s="10"/>
      <c r="G721" s="11"/>
      <c r="H721" s="11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</row>
    <row r="722" spans="1:28" s="12" customFormat="1" x14ac:dyDescent="0.25">
      <c r="A722" s="10">
        <f t="shared" si="750"/>
        <v>4228.0847085653604</v>
      </c>
      <c r="B722" s="10">
        <f t="shared" si="748"/>
        <v>1293.6820985906288</v>
      </c>
      <c r="C722" s="15">
        <f t="shared" ref="C722" si="759">SQRT(1-B722^2/a^2)*b*EXP(d*B722)</f>
        <v>147.26093100592752</v>
      </c>
      <c r="D722" s="10">
        <f t="shared" si="752"/>
        <v>-147.26093100592752</v>
      </c>
      <c r="E722" s="10">
        <f t="shared" si="754"/>
        <v>904.19452799834062</v>
      </c>
      <c r="F722" s="10"/>
      <c r="G722" s="11"/>
      <c r="H722" s="11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</row>
    <row r="723" spans="1:28" s="12" customFormat="1" x14ac:dyDescent="0.25">
      <c r="A723" s="10">
        <f t="shared" si="750"/>
        <v>4234.2159033454109</v>
      </c>
      <c r="B723" s="10">
        <f t="shared" si="748"/>
        <v>1299.8132933706793</v>
      </c>
      <c r="C723" s="15">
        <f t="shared" ref="C723" si="760">SQRT(1-B723^2/a^2)*b*EXP(d*B723)</f>
        <v>146.83411975476187</v>
      </c>
      <c r="D723" s="10">
        <f t="shared" si="752"/>
        <v>-146.83411975476187</v>
      </c>
      <c r="E723" s="10">
        <f t="shared" si="754"/>
        <v>901.57702003130748</v>
      </c>
      <c r="F723" s="10"/>
      <c r="G723" s="11"/>
      <c r="H723" s="11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</row>
    <row r="724" spans="1:28" s="12" customFormat="1" x14ac:dyDescent="0.25">
      <c r="A724" s="10">
        <f t="shared" si="750"/>
        <v>4240.3470981254613</v>
      </c>
      <c r="B724" s="10">
        <f t="shared" si="748"/>
        <v>1305.9444881507297</v>
      </c>
      <c r="C724" s="15">
        <f t="shared" ref="C724" si="761">SQRT(1-B724^2/a^2)*b*EXP(d*B724)</f>
        <v>146.40751856523377</v>
      </c>
      <c r="D724" s="10">
        <f t="shared" si="752"/>
        <v>-146.40751856523377</v>
      </c>
      <c r="E724" s="10">
        <f t="shared" si="754"/>
        <v>898.96080108050182</v>
      </c>
      <c r="F724" s="10"/>
      <c r="G724" s="11"/>
      <c r="H724" s="11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</row>
    <row r="725" spans="1:28" s="12" customFormat="1" x14ac:dyDescent="0.25">
      <c r="A725" s="10">
        <f t="shared" si="750"/>
        <v>4246.4782929055118</v>
      </c>
      <c r="B725" s="10">
        <f t="shared" si="748"/>
        <v>1312.0756829307802</v>
      </c>
      <c r="C725" s="15">
        <f t="shared" ref="C725" si="762">SQRT(1-B725^2/a^2)*b*EXP(d*B725)</f>
        <v>145.98112706356494</v>
      </c>
      <c r="D725" s="10">
        <f t="shared" si="752"/>
        <v>-145.98112706356494</v>
      </c>
      <c r="E725" s="10">
        <f t="shared" si="754"/>
        <v>896.34586891265781</v>
      </c>
      <c r="F725" s="10"/>
      <c r="G725" s="11"/>
      <c r="H725" s="11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</row>
    <row r="726" spans="1:28" s="12" customFormat="1" x14ac:dyDescent="0.25">
      <c r="A726" s="10">
        <f t="shared" si="750"/>
        <v>4252.6094876855623</v>
      </c>
      <c r="B726" s="10">
        <f t="shared" si="748"/>
        <v>1318.2068777108307</v>
      </c>
      <c r="C726" s="15">
        <f t="shared" ref="C726" si="763">SQRT(1-B726^2/a^2)*b*EXP(d*B726)</f>
        <v>145.55494485681305</v>
      </c>
      <c r="D726" s="10">
        <f t="shared" si="752"/>
        <v>-145.55494485681305</v>
      </c>
      <c r="E726" s="10">
        <f t="shared" si="754"/>
        <v>893.73222117731905</v>
      </c>
      <c r="F726" s="10"/>
      <c r="G726" s="11"/>
      <c r="H726" s="11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</row>
    <row r="727" spans="1:28" s="12" customFormat="1" x14ac:dyDescent="0.25">
      <c r="A727" s="10">
        <f t="shared" si="750"/>
        <v>4258.7406824656127</v>
      </c>
      <c r="B727" s="10">
        <f t="shared" si="748"/>
        <v>1324.3380724908811</v>
      </c>
      <c r="C727" s="15">
        <f t="shared" ref="C727" si="764">SQRT(1-B727^2/a^2)*b*EXP(d*B727)</f>
        <v>145.12897153276876</v>
      </c>
      <c r="D727" s="10">
        <f t="shared" si="752"/>
        <v>-145.12897153276876</v>
      </c>
      <c r="E727" s="10">
        <f t="shared" si="754"/>
        <v>891.1198554062147</v>
      </c>
      <c r="F727" s="10"/>
      <c r="G727" s="11"/>
      <c r="H727" s="11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</row>
    <row r="728" spans="1:28" s="12" customFormat="1" x14ac:dyDescent="0.25">
      <c r="A728" s="10">
        <f t="shared" si="750"/>
        <v>4264.8718772456632</v>
      </c>
      <c r="B728" s="10">
        <f t="shared" si="748"/>
        <v>1330.4692672709316</v>
      </c>
      <c r="C728" s="15">
        <f t="shared" ref="C728" si="765">SQRT(1-B728^2/a^2)*b*EXP(d*B728)</f>
        <v>144.70320665984985</v>
      </c>
      <c r="D728" s="10">
        <f t="shared" si="752"/>
        <v>-144.70320665984985</v>
      </c>
      <c r="E728" s="10">
        <f t="shared" si="754"/>
        <v>888.5087690126195</v>
      </c>
      <c r="F728" s="10"/>
      <c r="G728" s="11"/>
      <c r="H728" s="11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</row>
    <row r="729" spans="1:28" s="12" customFormat="1" x14ac:dyDescent="0.25">
      <c r="A729" s="10">
        <f t="shared" si="750"/>
        <v>4271.0030720257137</v>
      </c>
      <c r="B729" s="10">
        <f t="shared" si="748"/>
        <v>1336.6004620509821</v>
      </c>
      <c r="C729" s="15">
        <f t="shared" ref="C729" si="766">SQRT(1-B729^2/a^2)*b*EXP(d*B729)</f>
        <v>144.27764978699309</v>
      </c>
      <c r="D729" s="10">
        <f t="shared" si="752"/>
        <v>-144.27764978699309</v>
      </c>
      <c r="E729" s="10">
        <f t="shared" si="754"/>
        <v>885.89895929069803</v>
      </c>
      <c r="F729" s="10"/>
      <c r="G729" s="11"/>
      <c r="H729" s="11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</row>
    <row r="730" spans="1:28" s="12" customFormat="1" x14ac:dyDescent="0.25">
      <c r="A730" s="10">
        <f t="shared" si="750"/>
        <v>4277.1342668057641</v>
      </c>
      <c r="B730" s="10">
        <f t="shared" si="748"/>
        <v>1342.7316568310325</v>
      </c>
      <c r="C730" s="15">
        <f t="shared" ref="C730" si="767">SQRT(1-B730^2/a^2)*b*EXP(d*B730)</f>
        <v>143.8523004435429</v>
      </c>
      <c r="D730" s="10">
        <f t="shared" si="752"/>
        <v>-143.8523004435429</v>
      </c>
      <c r="E730" s="10">
        <f t="shared" si="754"/>
        <v>883.29042341483114</v>
      </c>
      <c r="F730" s="10"/>
      <c r="G730" s="11"/>
      <c r="H730" s="11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</row>
    <row r="731" spans="1:28" s="12" customFormat="1" x14ac:dyDescent="0.25">
      <c r="A731" s="10">
        <f t="shared" si="750"/>
        <v>4283.2654615858146</v>
      </c>
      <c r="B731" s="10">
        <f t="shared" si="748"/>
        <v>1348.862851611083</v>
      </c>
      <c r="C731" s="15">
        <f t="shared" ref="C731" si="768">SQRT(1-B731^2/a^2)*b*EXP(d*B731)</f>
        <v>143.42715813913748</v>
      </c>
      <c r="D731" s="10">
        <f t="shared" si="752"/>
        <v>-143.42715813913748</v>
      </c>
      <c r="E731" s="10">
        <f t="shared" si="754"/>
        <v>880.68315843892674</v>
      </c>
      <c r="F731" s="10"/>
      <c r="G731" s="11"/>
      <c r="H731" s="11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</row>
    <row r="732" spans="1:28" s="12" customFormat="1" x14ac:dyDescent="0.25">
      <c r="A732" s="10">
        <f t="shared" si="750"/>
        <v>4289.3966563658651</v>
      </c>
      <c r="B732" s="10">
        <f t="shared" si="748"/>
        <v>1354.9940463911335</v>
      </c>
      <c r="C732" s="15">
        <f t="shared" ref="C732" si="769">SQRT(1-B732^2/a^2)*b*EXP(d*B732)</f>
        <v>143.00222236359215</v>
      </c>
      <c r="D732" s="10">
        <f t="shared" si="752"/>
        <v>-143.00222236359215</v>
      </c>
      <c r="E732" s="10">
        <f t="shared" si="754"/>
        <v>878.0771612957119</v>
      </c>
      <c r="F732" s="10"/>
      <c r="G732" s="11"/>
      <c r="H732" s="11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</row>
    <row r="733" spans="1:28" s="12" customFormat="1" x14ac:dyDescent="0.25">
      <c r="A733" s="10">
        <f t="shared" si="750"/>
        <v>4295.5278511459155</v>
      </c>
      <c r="B733" s="10">
        <f t="shared" si="748"/>
        <v>1361.1252411711839</v>
      </c>
      <c r="C733" s="15">
        <f t="shared" ref="C733" si="770">SQRT(1-B733^2/a^2)*b*EXP(d*B733)</f>
        <v>142.57749258677958</v>
      </c>
      <c r="D733" s="10">
        <f t="shared" si="752"/>
        <v>-142.57749258677958</v>
      </c>
      <c r="E733" s="10">
        <f t="shared" si="754"/>
        <v>875.47242879600935</v>
      </c>
      <c r="F733" s="10"/>
      <c r="G733" s="11"/>
      <c r="H733" s="11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</row>
    <row r="734" spans="1:28" s="12" customFormat="1" x14ac:dyDescent="0.25">
      <c r="A734" s="10">
        <f t="shared" si="750"/>
        <v>4301.659045925966</v>
      </c>
      <c r="B734" s="10">
        <f t="shared" si="748"/>
        <v>1367.2564359512344</v>
      </c>
      <c r="C734" s="15">
        <f t="shared" ref="C734" si="771">SQRT(1-B734^2/a^2)*b*EXP(d*B734)</f>
        <v>142.1529682585072</v>
      </c>
      <c r="D734" s="10">
        <f t="shared" si="752"/>
        <v>-142.1529682585072</v>
      </c>
      <c r="E734" s="10">
        <f t="shared" si="754"/>
        <v>872.86895762799259</v>
      </c>
      <c r="F734" s="10"/>
      <c r="G734" s="11"/>
      <c r="H734" s="11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</row>
    <row r="735" spans="1:28" s="12" customFormat="1" x14ac:dyDescent="0.25">
      <c r="A735" s="10">
        <f t="shared" si="750"/>
        <v>4307.7902407060164</v>
      </c>
      <c r="B735" s="10">
        <f t="shared" si="748"/>
        <v>1373.3876307312848</v>
      </c>
      <c r="C735" s="15">
        <f t="shared" ref="C735" si="772">SQRT(1-B735^2/a^2)*b*EXP(d*B735)</f>
        <v>141.72864880839157</v>
      </c>
      <c r="D735" s="10">
        <f t="shared" si="752"/>
        <v>-141.72864880839157</v>
      </c>
      <c r="E735" s="10">
        <f t="shared" si="754"/>
        <v>870.26674435642735</v>
      </c>
      <c r="F735" s="10"/>
      <c r="G735" s="11"/>
      <c r="H735" s="11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</row>
    <row r="736" spans="1:28" s="12" customFormat="1" x14ac:dyDescent="0.25">
      <c r="A736" s="10">
        <f t="shared" si="750"/>
        <v>4313.9214354860669</v>
      </c>
      <c r="B736" s="10">
        <f t="shared" si="748"/>
        <v>1379.5188255113353</v>
      </c>
      <c r="C736" s="15">
        <f t="shared" ref="C736" si="773">SQRT(1-B736^2/a^2)*b*EXP(d*B736)</f>
        <v>141.30453364572972</v>
      </c>
      <c r="D736" s="10">
        <f t="shared" si="752"/>
        <v>-141.30453364572972</v>
      </c>
      <c r="E736" s="10">
        <f t="shared" si="754"/>
        <v>867.6657854218895</v>
      </c>
      <c r="F736" s="10"/>
      <c r="G736" s="11"/>
      <c r="H736" s="11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</row>
    <row r="737" spans="1:28" s="12" customFormat="1" x14ac:dyDescent="0.25">
      <c r="A737" s="10">
        <f t="shared" si="750"/>
        <v>4320.0526302661174</v>
      </c>
      <c r="B737" s="10">
        <f t="shared" si="748"/>
        <v>1385.6500202913858</v>
      </c>
      <c r="C737" s="15">
        <f t="shared" ref="C737" si="774">SQRT(1-B737^2/a^2)*b*EXP(d*B737)</f>
        <v>140.88062215936725</v>
      </c>
      <c r="D737" s="10">
        <f t="shared" si="752"/>
        <v>-140.88062215936725</v>
      </c>
      <c r="E737" s="10">
        <f t="shared" si="754"/>
        <v>865.0660771399688</v>
      </c>
      <c r="F737" s="10"/>
      <c r="G737" s="11"/>
      <c r="H737" s="11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</row>
    <row r="738" spans="1:28" s="12" customFormat="1" x14ac:dyDescent="0.25">
      <c r="A738" s="10">
        <f t="shared" si="750"/>
        <v>4326.1838250461678</v>
      </c>
      <c r="B738" s="10">
        <f t="shared" si="748"/>
        <v>1391.7812150714362</v>
      </c>
      <c r="C738" s="15">
        <f t="shared" ref="C738" si="775">SQRT(1-B738^2/a^2)*b*EXP(d*B738)</f>
        <v>140.45691371756357</v>
      </c>
      <c r="D738" s="10">
        <f t="shared" si="752"/>
        <v>-140.45691371756357</v>
      </c>
      <c r="E738" s="10">
        <f t="shared" si="754"/>
        <v>862.46761570044919</v>
      </c>
      <c r="F738" s="10"/>
      <c r="G738" s="11"/>
      <c r="H738" s="11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</row>
    <row r="739" spans="1:28" s="12" customFormat="1" x14ac:dyDescent="0.25">
      <c r="A739" s="10">
        <f t="shared" si="750"/>
        <v>4332.3150198262183</v>
      </c>
      <c r="B739" s="10">
        <f t="shared" si="748"/>
        <v>1397.9124098514867</v>
      </c>
      <c r="C739" s="15">
        <f t="shared" ref="C739" si="776">SQRT(1-B739^2/a^2)*b*EXP(d*B739)</f>
        <v>140.03340766785351</v>
      </c>
      <c r="D739" s="10">
        <f t="shared" si="752"/>
        <v>-140.03340766785351</v>
      </c>
      <c r="E739" s="10">
        <f t="shared" si="754"/>
        <v>859.87039716647314</v>
      </c>
      <c r="F739" s="10"/>
      <c r="G739" s="11"/>
      <c r="H739" s="11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</row>
    <row r="740" spans="1:28" s="12" customFormat="1" x14ac:dyDescent="0.25">
      <c r="A740" s="10">
        <f t="shared" si="750"/>
        <v>4338.4462146062688</v>
      </c>
      <c r="B740" s="10">
        <f t="shared" si="748"/>
        <v>1404.0436046315372</v>
      </c>
      <c r="C740" s="15">
        <f t="shared" ref="C740" si="777">SQRT(1-B740^2/a^2)*b*EXP(d*B740)</f>
        <v>139.61010333690581</v>
      </c>
      <c r="D740" s="10">
        <f t="shared" si="752"/>
        <v>-139.61010333690581</v>
      </c>
      <c r="E740" s="10">
        <f t="shared" si="754"/>
        <v>857.27441747368243</v>
      </c>
      <c r="F740" s="10"/>
      <c r="G740" s="11"/>
      <c r="H740" s="11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</row>
    <row r="741" spans="1:28" s="12" customFormat="1" x14ac:dyDescent="0.25">
      <c r="A741" s="10">
        <f t="shared" si="750"/>
        <v>4344.5774093863192</v>
      </c>
      <c r="B741" s="10">
        <f t="shared" si="748"/>
        <v>1410.1747994115876</v>
      </c>
      <c r="C741" s="15">
        <f t="shared" ref="C741" si="778">SQRT(1-B741^2/a^2)*b*EXP(d*B741)</f>
        <v>139.1870000303785</v>
      </c>
      <c r="D741" s="10">
        <f t="shared" si="752"/>
        <v>-139.1870000303785</v>
      </c>
      <c r="E741" s="10">
        <f t="shared" si="754"/>
        <v>854.67967242934162</v>
      </c>
      <c r="F741" s="10"/>
      <c r="G741" s="11"/>
      <c r="H741" s="11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</row>
    <row r="742" spans="1:28" s="12" customFormat="1" x14ac:dyDescent="0.25">
      <c r="A742" s="10">
        <f t="shared" si="750"/>
        <v>4350.7086041663697</v>
      </c>
      <c r="B742" s="10">
        <f t="shared" si="748"/>
        <v>1416.3059941916381</v>
      </c>
      <c r="C742" s="15">
        <f t="shared" ref="C742" si="779">SQRT(1-B742^2/a^2)*b*EXP(d*B742)</f>
        <v>138.76409703277031</v>
      </c>
      <c r="D742" s="10">
        <f t="shared" si="752"/>
        <v>-138.76409703277031</v>
      </c>
      <c r="E742" s="10">
        <f t="shared" si="754"/>
        <v>852.086157711439</v>
      </c>
      <c r="F742" s="10"/>
      <c r="G742" s="11"/>
      <c r="H742" s="11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</row>
    <row r="743" spans="1:28" s="12" customFormat="1" x14ac:dyDescent="0.25">
      <c r="A743" s="10">
        <f t="shared" si="750"/>
        <v>4356.8397989464202</v>
      </c>
      <c r="B743" s="10">
        <f t="shared" si="748"/>
        <v>1422.4371889716886</v>
      </c>
      <c r="C743" s="15">
        <f t="shared" ref="C743" si="780">SQRT(1-B743^2/a^2)*b*EXP(d*B743)</f>
        <v>138.34139360726914</v>
      </c>
      <c r="D743" s="10">
        <f t="shared" si="752"/>
        <v>-138.34139360726914</v>
      </c>
      <c r="E743" s="10">
        <f t="shared" si="754"/>
        <v>849.4938688677662</v>
      </c>
      <c r="F743" s="10"/>
      <c r="G743" s="11"/>
      <c r="H743" s="11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</row>
    <row r="744" spans="1:28" s="12" customFormat="1" x14ac:dyDescent="0.25">
      <c r="A744" s="10">
        <f t="shared" si="750"/>
        <v>4362.9709937264706</v>
      </c>
      <c r="B744" s="10">
        <f t="shared" si="748"/>
        <v>1428.568383751739</v>
      </c>
      <c r="C744" s="15">
        <f t="shared" ref="C744" si="781">SQRT(1-B744^2/a^2)*b*EXP(d*B744)</f>
        <v>137.91888899559675</v>
      </c>
      <c r="D744" s="10">
        <f t="shared" si="752"/>
        <v>-137.91888899559675</v>
      </c>
      <c r="E744" s="10">
        <f t="shared" si="754"/>
        <v>846.90280131497877</v>
      </c>
      <c r="F744" s="10"/>
      <c r="G744" s="11"/>
      <c r="H744" s="11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</row>
    <row r="745" spans="1:28" s="12" customFormat="1" x14ac:dyDescent="0.25">
      <c r="A745" s="10">
        <f t="shared" si="750"/>
        <v>4369.1021885065211</v>
      </c>
      <c r="B745" s="10">
        <f t="shared" si="748"/>
        <v>1434.6995785317895</v>
      </c>
      <c r="C745" s="15">
        <f t="shared" ref="C745" si="782">SQRT(1-B745^2/a^2)*b*EXP(d*B745)</f>
        <v>137.49658241784965</v>
      </c>
      <c r="D745" s="10">
        <f t="shared" si="752"/>
        <v>-137.49658241784965</v>
      </c>
      <c r="E745" s="10">
        <f t="shared" si="754"/>
        <v>844.31295033763024</v>
      </c>
      <c r="F745" s="10"/>
      <c r="G745" s="11"/>
      <c r="H745" s="11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</row>
    <row r="746" spans="1:28" s="12" customFormat="1" x14ac:dyDescent="0.25">
      <c r="A746" s="10">
        <f t="shared" si="750"/>
        <v>4375.2333832865716</v>
      </c>
      <c r="B746" s="10">
        <f t="shared" si="748"/>
        <v>1440.8307733118399</v>
      </c>
      <c r="C746" s="15">
        <f t="shared" ref="C746" si="783">SQRT(1-B746^2/a^2)*b*EXP(d*B746)</f>
        <v>137.07447307233673</v>
      </c>
      <c r="D746" s="10">
        <f t="shared" si="752"/>
        <v>-137.07447307233673</v>
      </c>
      <c r="E746" s="10">
        <f t="shared" si="754"/>
        <v>841.72431108718854</v>
      </c>
      <c r="F746" s="10"/>
      <c r="G746" s="11"/>
      <c r="H746" s="11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</row>
    <row r="747" spans="1:28" s="12" customFormat="1" x14ac:dyDescent="0.25">
      <c r="A747" s="10">
        <f t="shared" si="750"/>
        <v>4381.364578066622</v>
      </c>
      <c r="B747" s="10">
        <f t="shared" si="748"/>
        <v>1446.9619680918904</v>
      </c>
      <c r="C747" s="15">
        <f t="shared" ref="C747" si="784">SQRT(1-B747^2/a^2)*b*EXP(d*B747)</f>
        <v>136.65256013541273</v>
      </c>
      <c r="D747" s="10">
        <f t="shared" si="752"/>
        <v>-136.65256013541273</v>
      </c>
      <c r="E747" s="10">
        <f t="shared" si="754"/>
        <v>839.13687858102674</v>
      </c>
      <c r="F747" s="10"/>
      <c r="G747" s="11"/>
      <c r="H747" s="11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</row>
    <row r="748" spans="1:28" s="12" customFormat="1" x14ac:dyDescent="0.25">
      <c r="A748" s="10">
        <f t="shared" si="750"/>
        <v>4387.4957728466725</v>
      </c>
      <c r="B748" s="10">
        <f t="shared" si="748"/>
        <v>1453.0931628719409</v>
      </c>
      <c r="C748" s="15">
        <f t="shared" ref="C748" si="785">SQRT(1-B748^2/a^2)*b*EXP(d*B748)</f>
        <v>136.23084276130811</v>
      </c>
      <c r="D748" s="10">
        <f t="shared" si="752"/>
        <v>-136.23084276130811</v>
      </c>
      <c r="E748" s="10">
        <f t="shared" si="754"/>
        <v>836.5506477013912</v>
      </c>
      <c r="F748" s="10"/>
      <c r="G748" s="11"/>
      <c r="H748" s="11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</row>
    <row r="749" spans="1:28" s="12" customFormat="1" x14ac:dyDescent="0.25">
      <c r="A749" s="10">
        <f t="shared" si="750"/>
        <v>4393.6269676267229</v>
      </c>
      <c r="B749" s="10">
        <f t="shared" si="748"/>
        <v>1459.2243576519913</v>
      </c>
      <c r="C749" s="15">
        <f t="shared" ref="C749" si="786">SQRT(1-B749^2/a^2)*b*EXP(d*B749)</f>
        <v>135.80932008195484</v>
      </c>
      <c r="D749" s="10">
        <f t="shared" si="752"/>
        <v>-135.80932008195484</v>
      </c>
      <c r="E749" s="10">
        <f t="shared" si="754"/>
        <v>833.96561319434591</v>
      </c>
      <c r="F749" s="10"/>
      <c r="G749" s="11"/>
      <c r="H749" s="11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</row>
    <row r="750" spans="1:28" s="12" customFormat="1" x14ac:dyDescent="0.25">
      <c r="A750" s="10">
        <f t="shared" si="750"/>
        <v>4399.7581624067734</v>
      </c>
      <c r="B750" s="10">
        <f t="shared" si="748"/>
        <v>1465.3555524320418</v>
      </c>
      <c r="C750" s="15">
        <f t="shared" ref="C750" si="787">SQRT(1-B750^2/a^2)*b*EXP(d*B750)</f>
        <v>135.38799120680835</v>
      </c>
      <c r="D750" s="10">
        <f t="shared" si="752"/>
        <v>-135.38799120680835</v>
      </c>
      <c r="E750" s="10">
        <f t="shared" si="754"/>
        <v>831.38176966869287</v>
      </c>
      <c r="F750" s="10"/>
      <c r="G750" s="11"/>
      <c r="H750" s="11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</row>
    <row r="751" spans="1:28" s="12" customFormat="1" x14ac:dyDescent="0.25">
      <c r="A751" s="10">
        <f t="shared" si="750"/>
        <v>4405.8893571868239</v>
      </c>
      <c r="B751" s="10">
        <f t="shared" si="748"/>
        <v>1471.4867472120923</v>
      </c>
      <c r="C751" s="15">
        <f t="shared" ref="C751" si="788">SQRT(1-B751^2/a^2)*b*EXP(d*B751)</f>
        <v>134.9668552226654</v>
      </c>
      <c r="D751" s="10">
        <f t="shared" si="752"/>
        <v>-134.9668552226654</v>
      </c>
      <c r="E751" s="10">
        <f t="shared" si="754"/>
        <v>828.7991115948671</v>
      </c>
      <c r="F751" s="10"/>
      <c r="G751" s="11"/>
      <c r="H751" s="11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</row>
    <row r="752" spans="1:28" s="12" customFormat="1" x14ac:dyDescent="0.25">
      <c r="A752" s="10">
        <f t="shared" si="750"/>
        <v>4412.0205519668743</v>
      </c>
      <c r="B752" s="10">
        <f t="shared" si="748"/>
        <v>1477.6179419921427</v>
      </c>
      <c r="C752" s="15">
        <f t="shared" ref="C752" si="789">SQRT(1-B752^2/a^2)*b*EXP(d*B752)</f>
        <v>134.54591119347765</v>
      </c>
      <c r="D752" s="10">
        <f t="shared" si="752"/>
        <v>-134.54591119347765</v>
      </c>
      <c r="E752" s="10">
        <f t="shared" si="754"/>
        <v>826.21763330380816</v>
      </c>
      <c r="F752" s="10"/>
      <c r="G752" s="11"/>
      <c r="H752" s="11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</row>
    <row r="753" spans="1:28" s="12" customFormat="1" x14ac:dyDescent="0.25">
      <c r="A753" s="10">
        <f t="shared" si="750"/>
        <v>4418.1517467469248</v>
      </c>
      <c r="B753" s="10">
        <f t="shared" si="748"/>
        <v>1483.7491367721932</v>
      </c>
      <c r="C753" s="15">
        <f t="shared" ref="C753" si="790">SQRT(1-B753^2/a^2)*b*EXP(d*B753)</f>
        <v>134.12515816016113</v>
      </c>
      <c r="D753" s="10">
        <f t="shared" si="752"/>
        <v>-134.12515816016113</v>
      </c>
      <c r="E753" s="10">
        <f t="shared" si="754"/>
        <v>823.63732898580326</v>
      </c>
      <c r="F753" s="10"/>
      <c r="G753" s="11"/>
      <c r="H753" s="11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</row>
    <row r="754" spans="1:28" s="12" customFormat="1" x14ac:dyDescent="0.25">
      <c r="A754" s="10">
        <f t="shared" si="750"/>
        <v>4424.2829415269753</v>
      </c>
      <c r="B754" s="10">
        <f t="shared" si="748"/>
        <v>1489.8803315522437</v>
      </c>
      <c r="C754" s="15">
        <f t="shared" ref="C754" si="791">SQRT(1-B754^2/a^2)*b*EXP(d*B754)</f>
        <v>133.70459514040144</v>
      </c>
      <c r="D754" s="10">
        <f t="shared" si="752"/>
        <v>-133.70459514040144</v>
      </c>
      <c r="E754" s="10">
        <f t="shared" si="754"/>
        <v>821.05819268930634</v>
      </c>
      <c r="F754" s="10"/>
      <c r="G754" s="11"/>
      <c r="H754" s="11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</row>
    <row r="755" spans="1:28" s="12" customFormat="1" x14ac:dyDescent="0.25">
      <c r="A755" s="10">
        <f t="shared" si="750"/>
        <v>4430.4141363070257</v>
      </c>
      <c r="B755" s="10">
        <f t="shared" si="748"/>
        <v>1496.0115263322941</v>
      </c>
      <c r="C755" s="15">
        <f t="shared" ref="C755" si="792">SQRT(1-B755^2/a^2)*b*EXP(d*B755)</f>
        <v>133.28422112845422</v>
      </c>
      <c r="D755" s="10">
        <f t="shared" si="752"/>
        <v>-133.28422112845422</v>
      </c>
      <c r="E755" s="10">
        <f t="shared" si="754"/>
        <v>818.48021831973006</v>
      </c>
      <c r="F755" s="10"/>
      <c r="G755" s="11"/>
      <c r="H755" s="11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</row>
    <row r="756" spans="1:28" s="12" customFormat="1" x14ac:dyDescent="0.25">
      <c r="A756" s="10">
        <f t="shared" si="750"/>
        <v>4436.5453310870762</v>
      </c>
      <c r="B756" s="10">
        <f t="shared" si="748"/>
        <v>1502.1427211123446</v>
      </c>
      <c r="C756" s="15">
        <f t="shared" ref="C756" si="793">SQRT(1-B756^2/a^2)*b*EXP(d*B756)</f>
        <v>132.8640350949417</v>
      </c>
      <c r="D756" s="10">
        <f t="shared" si="752"/>
        <v>-132.8640350949417</v>
      </c>
      <c r="E756" s="10">
        <f t="shared" si="754"/>
        <v>815.90339963820929</v>
      </c>
      <c r="F756" s="10"/>
      <c r="G756" s="11"/>
      <c r="H756" s="11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</row>
    <row r="757" spans="1:28" s="12" customFormat="1" x14ac:dyDescent="0.25">
      <c r="A757" s="10">
        <f t="shared" si="750"/>
        <v>4442.6765258671267</v>
      </c>
      <c r="B757" s="10">
        <f t="shared" si="748"/>
        <v>1508.2739158923951</v>
      </c>
      <c r="C757" s="15">
        <f t="shared" ref="C757" si="794">SQRT(1-B757^2/a^2)*b*EXP(d*B757)</f>
        <v>132.444035986644</v>
      </c>
      <c r="D757" s="10">
        <f t="shared" si="752"/>
        <v>-132.444035986644</v>
      </c>
      <c r="E757" s="10">
        <f t="shared" si="754"/>
        <v>813.32773026033783</v>
      </c>
      <c r="F757" s="10"/>
      <c r="G757" s="11"/>
      <c r="H757" s="11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</row>
    <row r="758" spans="1:28" s="12" customFormat="1" x14ac:dyDescent="0.25">
      <c r="A758" s="10">
        <f t="shared" si="750"/>
        <v>4448.8077206471771</v>
      </c>
      <c r="B758" s="10">
        <f t="shared" si="748"/>
        <v>1514.4051106724455</v>
      </c>
      <c r="C758" s="15">
        <f t="shared" ref="C758" si="795">SQRT(1-B758^2/a^2)*b*EXP(d*B758)</f>
        <v>132.02422272628618</v>
      </c>
      <c r="D758" s="10">
        <f t="shared" si="752"/>
        <v>-132.02422272628618</v>
      </c>
      <c r="E758" s="10">
        <f t="shared" si="754"/>
        <v>810.75320365487653</v>
      </c>
      <c r="F758" s="10"/>
      <c r="G758" s="11"/>
      <c r="H758" s="11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</row>
    <row r="759" spans="1:28" s="12" customFormat="1" x14ac:dyDescent="0.25">
      <c r="A759" s="10">
        <f t="shared" si="750"/>
        <v>4454.9389154272276</v>
      </c>
      <c r="B759" s="10">
        <f t="shared" si="748"/>
        <v>1520.536305452496</v>
      </c>
      <c r="C759" s="15">
        <f t="shared" ref="C759" si="796">SQRT(1-B759^2/a^2)*b*EXP(d*B759)</f>
        <v>131.60459421232036</v>
      </c>
      <c r="D759" s="10">
        <f t="shared" si="752"/>
        <v>-131.60459421232036</v>
      </c>
      <c r="E759" s="10">
        <f t="shared" si="754"/>
        <v>808.17981314243184</v>
      </c>
      <c r="F759" s="10"/>
      <c r="G759" s="11"/>
      <c r="H759" s="11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</row>
    <row r="760" spans="1:28" s="12" customFormat="1" x14ac:dyDescent="0.25">
      <c r="A760" s="10">
        <f t="shared" si="750"/>
        <v>4461.070110207278</v>
      </c>
      <c r="B760" s="10">
        <f t="shared" si="748"/>
        <v>1526.6675002325464</v>
      </c>
      <c r="C760" s="15">
        <f t="shared" ref="C760" si="797">SQRT(1-B760^2/a^2)*b*EXP(d*B760)</f>
        <v>131.18514931870305</v>
      </c>
      <c r="D760" s="10">
        <f t="shared" si="752"/>
        <v>-131.18514931870305</v>
      </c>
      <c r="E760" s="10">
        <f t="shared" si="754"/>
        <v>805.60755189410554</v>
      </c>
      <c r="F760" s="10"/>
      <c r="G760" s="11"/>
      <c r="H760" s="11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</row>
    <row r="761" spans="1:28" s="12" customFormat="1" x14ac:dyDescent="0.25">
      <c r="A761" s="10">
        <f t="shared" si="750"/>
        <v>4467.2013049873285</v>
      </c>
      <c r="B761" s="10">
        <f t="shared" si="748"/>
        <v>1532.7986950125969</v>
      </c>
      <c r="C761" s="15">
        <f t="shared" ref="C761" si="798">SQRT(1-B761^2/a^2)*b*EXP(d*B761)</f>
        <v>130.76588689466718</v>
      </c>
      <c r="D761" s="10">
        <f t="shared" si="752"/>
        <v>-130.76588689466718</v>
      </c>
      <c r="E761" s="10">
        <f t="shared" si="754"/>
        <v>803.03641293011276</v>
      </c>
      <c r="F761" s="10"/>
      <c r="G761" s="11"/>
      <c r="H761" s="11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</row>
    <row r="762" spans="1:28" s="12" customFormat="1" x14ac:dyDescent="0.25">
      <c r="A762" s="10">
        <f t="shared" si="750"/>
        <v>4473.332499767379</v>
      </c>
      <c r="B762" s="10">
        <f t="shared" si="748"/>
        <v>1538.9298897926474</v>
      </c>
      <c r="C762" s="15">
        <f t="shared" ref="C762" si="799">SQRT(1-B762^2/a^2)*b*EXP(d*B762)</f>
        <v>130.34680576448952</v>
      </c>
      <c r="D762" s="10">
        <f t="shared" si="752"/>
        <v>-130.34680576448952</v>
      </c>
      <c r="E762" s="10">
        <f t="shared" si="754"/>
        <v>800.46638911837124</v>
      </c>
      <c r="F762" s="10"/>
      <c r="G762" s="11"/>
      <c r="H762" s="11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</row>
    <row r="763" spans="1:28" s="12" customFormat="1" x14ac:dyDescent="0.25">
      <c r="A763" s="10">
        <f t="shared" si="750"/>
        <v>4479.4636945474294</v>
      </c>
      <c r="B763" s="10">
        <f t="shared" si="748"/>
        <v>1545.0610845726978</v>
      </c>
      <c r="C763" s="15">
        <f t="shared" ref="C763" si="800">SQRT(1-B763^2/a^2)*b*EXP(d*B763)</f>
        <v>129.9279047272523</v>
      </c>
      <c r="D763" s="10">
        <f t="shared" si="752"/>
        <v>-129.9279047272523</v>
      </c>
      <c r="E763" s="10">
        <f t="shared" si="754"/>
        <v>797.8974731730566</v>
      </c>
      <c r="F763" s="10"/>
      <c r="G763" s="11"/>
      <c r="H763" s="11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</row>
    <row r="764" spans="1:28" s="12" customFormat="1" x14ac:dyDescent="0.25">
      <c r="A764" s="10">
        <f t="shared" si="750"/>
        <v>4485.5948893274799</v>
      </c>
      <c r="B764" s="10">
        <f t="shared" si="748"/>
        <v>1551.1922793527483</v>
      </c>
      <c r="C764" s="15">
        <f t="shared" ref="C764" si="801">SQRT(1-B764^2/a^2)*b*EXP(d*B764)</f>
        <v>129.50918255660019</v>
      </c>
      <c r="D764" s="10">
        <f t="shared" si="752"/>
        <v>-129.50918255660019</v>
      </c>
      <c r="E764" s="10">
        <f t="shared" si="754"/>
        <v>795.32965765312656</v>
      </c>
      <c r="F764" s="10"/>
      <c r="G764" s="11"/>
      <c r="H764" s="11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</row>
    <row r="765" spans="1:28" s="12" customFormat="1" x14ac:dyDescent="0.25">
      <c r="A765" s="10">
        <f t="shared" si="750"/>
        <v>4491.7260841075304</v>
      </c>
      <c r="B765" s="10">
        <f t="shared" si="748"/>
        <v>1557.3234741327988</v>
      </c>
      <c r="C765" s="15">
        <f t="shared" ref="C765" si="802">SQRT(1-B765^2/a^2)*b*EXP(d*B765)</f>
        <v>129.09063800049134</v>
      </c>
      <c r="D765" s="10">
        <f t="shared" si="752"/>
        <v>-129.09063800049134</v>
      </c>
      <c r="E765" s="10">
        <f t="shared" si="754"/>
        <v>792.76293496081325</v>
      </c>
      <c r="F765" s="10"/>
      <c r="G765" s="11"/>
      <c r="H765" s="11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</row>
    <row r="766" spans="1:28" s="12" customFormat="1" x14ac:dyDescent="0.25">
      <c r="A766" s="10">
        <f t="shared" si="750"/>
        <v>4497.8572788875808</v>
      </c>
      <c r="B766" s="10">
        <f t="shared" si="748"/>
        <v>1563.4546689128492</v>
      </c>
      <c r="C766" s="15">
        <f t="shared" ref="C766" si="803">SQRT(1-B766^2/a^2)*b*EXP(d*B766)</f>
        <v>128.67226978094286</v>
      </c>
      <c r="D766" s="10">
        <f t="shared" si="752"/>
        <v>-128.67226978094286</v>
      </c>
      <c r="E766" s="10">
        <f t="shared" si="754"/>
        <v>790.19729734007922</v>
      </c>
      <c r="F766" s="10"/>
      <c r="G766" s="11"/>
      <c r="H766" s="11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</row>
    <row r="767" spans="1:28" s="12" customFormat="1" x14ac:dyDescent="0.25">
      <c r="A767" s="10">
        <f t="shared" si="750"/>
        <v>4503.9884736676313</v>
      </c>
      <c r="B767" s="10">
        <f t="shared" si="748"/>
        <v>1569.5858636928997</v>
      </c>
      <c r="C767" s="15">
        <f t="shared" ref="C767" si="804">SQRT(1-B767^2/a^2)*b*EXP(d*B767)</f>
        <v>128.254076593771</v>
      </c>
      <c r="D767" s="10">
        <f t="shared" si="752"/>
        <v>-128.254076593771</v>
      </c>
      <c r="E767" s="10">
        <f t="shared" si="754"/>
        <v>787.63273687504147</v>
      </c>
      <c r="F767" s="10"/>
      <c r="G767" s="11"/>
      <c r="H767" s="11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</row>
    <row r="768" spans="1:28" s="12" customFormat="1" x14ac:dyDescent="0.25">
      <c r="A768" s="10">
        <f t="shared" si="750"/>
        <v>4510.1196684476818</v>
      </c>
      <c r="B768" s="10">
        <f t="shared" si="748"/>
        <v>1575.7170584729502</v>
      </c>
      <c r="C768" s="15">
        <f t="shared" ref="C768" si="805">SQRT(1-B768^2/a^2)*b*EXP(d*B768)</f>
        <v>127.83605710832521</v>
      </c>
      <c r="D768" s="10">
        <f t="shared" si="752"/>
        <v>-127.83605710832521</v>
      </c>
      <c r="E768" s="10">
        <f t="shared" si="754"/>
        <v>785.06924548835877</v>
      </c>
      <c r="F768" s="10"/>
      <c r="G768" s="11"/>
      <c r="H768" s="11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</row>
    <row r="769" spans="1:28" s="12" customFormat="1" x14ac:dyDescent="0.25">
      <c r="A769" s="10">
        <f t="shared" si="750"/>
        <v>4516.2508632277322</v>
      </c>
      <c r="B769" s="10">
        <f t="shared" si="748"/>
        <v>1581.8482532530006</v>
      </c>
      <c r="C769" s="15">
        <f t="shared" ref="C769" si="806">SQRT(1-B769^2/a^2)*b*EXP(d*B769)</f>
        <v>127.41820996721638</v>
      </c>
      <c r="D769" s="10">
        <f t="shared" si="752"/>
        <v>-127.41820996721638</v>
      </c>
      <c r="E769" s="10">
        <f t="shared" si="754"/>
        <v>782.50681493958382</v>
      </c>
      <c r="F769" s="10"/>
      <c r="G769" s="11"/>
      <c r="H769" s="11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</row>
    <row r="770" spans="1:28" s="12" customFormat="1" x14ac:dyDescent="0.25">
      <c r="A770" s="10">
        <f t="shared" si="750"/>
        <v>4522.3820580077827</v>
      </c>
      <c r="B770" s="10">
        <f t="shared" si="748"/>
        <v>1587.9794480330511</v>
      </c>
      <c r="C770" s="15">
        <f t="shared" ref="C770" si="807">SQRT(1-B770^2/a^2)*b*EXP(d*B770)</f>
        <v>127.0005337860391</v>
      </c>
      <c r="D770" s="10">
        <f t="shared" si="752"/>
        <v>-127.0005337860391</v>
      </c>
      <c r="E770" s="10">
        <f t="shared" si="754"/>
        <v>779.9454368234783</v>
      </c>
      <c r="F770" s="10"/>
      <c r="G770" s="11"/>
      <c r="H770" s="11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</row>
    <row r="771" spans="1:28" s="12" customFormat="1" x14ac:dyDescent="0.25">
      <c r="A771" s="10">
        <f t="shared" si="750"/>
        <v>4528.5132527878332</v>
      </c>
      <c r="B771" s="10">
        <f t="shared" si="748"/>
        <v>1594.1106428131015</v>
      </c>
      <c r="C771" s="15">
        <f t="shared" ref="C771" si="808">SQRT(1-B771^2/a^2)*b*EXP(d*B771)</f>
        <v>126.58302715308741</v>
      </c>
      <c r="D771" s="10">
        <f t="shared" si="752"/>
        <v>-126.58302715308741</v>
      </c>
      <c r="E771" s="10">
        <f t="shared" si="754"/>
        <v>777.38510256829068</v>
      </c>
      <c r="F771" s="10"/>
      <c r="G771" s="11"/>
      <c r="H771" s="11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</row>
    <row r="772" spans="1:28" s="12" customFormat="1" x14ac:dyDescent="0.25">
      <c r="A772" s="10">
        <f t="shared" si="750"/>
        <v>4534.6444475678836</v>
      </c>
      <c r="B772" s="10">
        <f t="shared" si="748"/>
        <v>1600.241837593152</v>
      </c>
      <c r="C772" s="15">
        <f t="shared" ref="C772" si="809">SQRT(1-B772^2/a^2)*b*EXP(d*B772)</f>
        <v>126.16568862906476</v>
      </c>
      <c r="D772" s="10">
        <f t="shared" si="752"/>
        <v>-126.16568862906476</v>
      </c>
      <c r="E772" s="10">
        <f t="shared" si="754"/>
        <v>774.82580343399491</v>
      </c>
      <c r="F772" s="10"/>
      <c r="G772" s="11"/>
      <c r="H772" s="11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</row>
    <row r="773" spans="1:28" s="12" customFormat="1" x14ac:dyDescent="0.25">
      <c r="A773" s="10">
        <f t="shared" si="750"/>
        <v>4540.7756423479341</v>
      </c>
      <c r="B773" s="10">
        <f t="shared" si="748"/>
        <v>1606.3730323732025</v>
      </c>
      <c r="C773" s="15">
        <f t="shared" ref="C773" si="810">SQRT(1-B773^2/a^2)*b*EXP(d*B773)</f>
        <v>125.74851674678688</v>
      </c>
      <c r="D773" s="10">
        <f t="shared" si="752"/>
        <v>-125.74851674678688</v>
      </c>
      <c r="E773" s="10">
        <f t="shared" si="754"/>
        <v>772.26753051049104</v>
      </c>
      <c r="F773" s="10"/>
      <c r="G773" s="11"/>
      <c r="H773" s="11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</row>
    <row r="774" spans="1:28" s="12" customFormat="1" x14ac:dyDescent="0.25">
      <c r="A774" s="10">
        <f t="shared" si="750"/>
        <v>4546.9068371279845</v>
      </c>
      <c r="B774" s="10">
        <f t="shared" si="748"/>
        <v>1612.5042271532529</v>
      </c>
      <c r="C774" s="15">
        <f t="shared" ref="C774" si="811">SQRT(1-B774^2/a^2)*b*EXP(d*B774)</f>
        <v>125.33151001087852</v>
      </c>
      <c r="D774" s="10">
        <f t="shared" si="752"/>
        <v>-125.33151001087852</v>
      </c>
      <c r="E774" s="10">
        <f t="shared" si="754"/>
        <v>769.7102747157644</v>
      </c>
      <c r="F774" s="10"/>
      <c r="G774" s="11"/>
      <c r="H774" s="11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</row>
    <row r="775" spans="1:28" s="12" customFormat="1" x14ac:dyDescent="0.25">
      <c r="A775" s="10">
        <f t="shared" si="750"/>
        <v>4553.038031908035</v>
      </c>
      <c r="B775" s="10">
        <f t="shared" si="748"/>
        <v>1618.6354219333034</v>
      </c>
      <c r="C775" s="15">
        <f t="shared" ref="C775" si="812">SQRT(1-B775^2/a^2)*b*EXP(d*B775)</f>
        <v>124.91466689746311</v>
      </c>
      <c r="D775" s="10">
        <f t="shared" si="752"/>
        <v>-124.91466689746311</v>
      </c>
      <c r="E775" s="10">
        <f t="shared" si="754"/>
        <v>767.15402679400461</v>
      </c>
      <c r="F775" s="10"/>
      <c r="G775" s="11"/>
      <c r="H775" s="11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</row>
    <row r="776" spans="1:28" s="12" customFormat="1" x14ac:dyDescent="0.25">
      <c r="A776" s="10">
        <f t="shared" si="750"/>
        <v>4559.1692266880855</v>
      </c>
      <c r="B776" s="10">
        <f t="shared" si="748"/>
        <v>1624.7666167133539</v>
      </c>
      <c r="C776" s="15">
        <f t="shared" ref="C776" si="813">SQRT(1-B776^2/a^2)*b*EXP(d*B776)</f>
        <v>124.49798585384562</v>
      </c>
      <c r="D776" s="10">
        <f t="shared" si="752"/>
        <v>-124.49798585384562</v>
      </c>
      <c r="E776" s="10">
        <f t="shared" si="754"/>
        <v>764.59877731368147</v>
      </c>
      <c r="F776" s="10"/>
      <c r="G776" s="11"/>
      <c r="H776" s="11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</row>
    <row r="777" spans="1:28" s="12" customFormat="1" x14ac:dyDescent="0.25">
      <c r="A777" s="10">
        <f t="shared" si="750"/>
        <v>4565.3004214681359</v>
      </c>
      <c r="B777" s="10">
        <f t="shared" si="748"/>
        <v>1630.8978114934043</v>
      </c>
      <c r="C777" s="15">
        <f t="shared" ref="C777" si="814">SQRT(1-B777^2/a^2)*b*EXP(d*B777)</f>
        <v>124.08146529818831</v>
      </c>
      <c r="D777" s="10">
        <f t="shared" si="752"/>
        <v>-124.08146529818831</v>
      </c>
      <c r="E777" s="10">
        <f t="shared" si="754"/>
        <v>762.04451666557986</v>
      </c>
      <c r="F777" s="10"/>
      <c r="G777" s="11"/>
      <c r="H777" s="11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</row>
    <row r="778" spans="1:28" s="12" customFormat="1" x14ac:dyDescent="0.25">
      <c r="A778" s="10">
        <f t="shared" si="750"/>
        <v>4571.4316162481864</v>
      </c>
      <c r="B778" s="10">
        <f t="shared" si="748"/>
        <v>1637.0290062734548</v>
      </c>
      <c r="C778" s="15">
        <f t="shared" ref="C778" si="815">SQRT(1-B778^2/a^2)*b*EXP(d*B778)</f>
        <v>123.66510361917922</v>
      </c>
      <c r="D778" s="10">
        <f t="shared" si="752"/>
        <v>-123.66510361917922</v>
      </c>
      <c r="E778" s="10">
        <f t="shared" si="754"/>
        <v>759.4912350607882</v>
      </c>
      <c r="F778" s="10"/>
      <c r="G778" s="11"/>
      <c r="H778" s="11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</row>
    <row r="779" spans="1:28" s="12" customFormat="1" x14ac:dyDescent="0.25">
      <c r="A779" s="10">
        <f t="shared" si="750"/>
        <v>4577.5628110282369</v>
      </c>
      <c r="B779" s="10">
        <f t="shared" ref="B779:B842" si="816">A779-L+N/2</f>
        <v>1643.1602010535053</v>
      </c>
      <c r="C779" s="15">
        <f t="shared" ref="C779" si="817">SQRT(1-B779^2/a^2)*b*EXP(d*B779)</f>
        <v>123.24889917569318</v>
      </c>
      <c r="D779" s="10">
        <f t="shared" si="752"/>
        <v>-123.24889917569318</v>
      </c>
      <c r="E779" s="10">
        <f t="shared" si="754"/>
        <v>756.93892252864373</v>
      </c>
      <c r="F779" s="10"/>
      <c r="G779" s="11"/>
      <c r="H779" s="11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</row>
    <row r="780" spans="1:28" s="12" customFormat="1" x14ac:dyDescent="0.25">
      <c r="A780" s="10">
        <f t="shared" ref="A780:A843" si="818">A779+a/500</f>
        <v>4583.6940058082873</v>
      </c>
      <c r="B780" s="10">
        <f t="shared" si="816"/>
        <v>1649.2913958335557</v>
      </c>
      <c r="C780" s="15">
        <f t="shared" ref="C780" si="819">SQRT(1-B780^2/a^2)*b*EXP(d*B780)</f>
        <v>122.83285029644532</v>
      </c>
      <c r="D780" s="10">
        <f t="shared" ref="D780:D843" si="820">-C780</f>
        <v>-122.83285029644532</v>
      </c>
      <c r="E780" s="10">
        <f t="shared" si="754"/>
        <v>754.38756891463072</v>
      </c>
      <c r="F780" s="10"/>
      <c r="G780" s="11"/>
      <c r="H780" s="11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</row>
    <row r="781" spans="1:28" s="12" customFormat="1" x14ac:dyDescent="0.25">
      <c r="A781" s="10">
        <f t="shared" si="818"/>
        <v>4589.8252005883378</v>
      </c>
      <c r="B781" s="10">
        <f t="shared" si="816"/>
        <v>1655.4225906136062</v>
      </c>
      <c r="C781" s="15">
        <f t="shared" ref="C781" si="821">SQRT(1-B781^2/a^2)*b*EXP(d*B781)</f>
        <v>122.41695527963677</v>
      </c>
      <c r="D781" s="10">
        <f t="shared" si="820"/>
        <v>-122.41695527963677</v>
      </c>
      <c r="E781" s="10">
        <f t="shared" ref="E781:E844" si="822">ABS((A780-A781)*(C780+C781)/2)</f>
        <v>751.83716387823279</v>
      </c>
      <c r="F781" s="10"/>
      <c r="G781" s="11"/>
      <c r="H781" s="11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</row>
    <row r="782" spans="1:28" s="12" customFormat="1" x14ac:dyDescent="0.25">
      <c r="A782" s="10">
        <f t="shared" si="818"/>
        <v>4595.9563953683883</v>
      </c>
      <c r="B782" s="10">
        <f t="shared" si="816"/>
        <v>1661.5537853936567</v>
      </c>
      <c r="C782" s="15">
        <f t="shared" ref="C782" si="823">SQRT(1-B782^2/a^2)*b*EXP(d*B782)</f>
        <v>122.00121239259228</v>
      </c>
      <c r="D782" s="10">
        <f t="shared" si="820"/>
        <v>-122.00121239259228</v>
      </c>
      <c r="E782" s="10">
        <f t="shared" si="822"/>
        <v>749.28769689073499</v>
      </c>
      <c r="F782" s="10"/>
      <c r="G782" s="11"/>
      <c r="H782" s="11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</row>
    <row r="783" spans="1:28" s="12" customFormat="1" x14ac:dyDescent="0.25">
      <c r="A783" s="10">
        <f t="shared" si="818"/>
        <v>4602.0875901484387</v>
      </c>
      <c r="B783" s="10">
        <f t="shared" si="816"/>
        <v>1667.6849801737071</v>
      </c>
      <c r="C783" s="15">
        <f t="shared" ref="C783" si="824">SQRT(1-B783^2/a^2)*b*EXP(d*B783)</f>
        <v>121.58561987138991</v>
      </c>
      <c r="D783" s="10">
        <f t="shared" si="820"/>
        <v>-121.58561987138991</v>
      </c>
      <c r="E783" s="10">
        <f t="shared" si="822"/>
        <v>746.73915723297773</v>
      </c>
      <c r="F783" s="10"/>
      <c r="G783" s="11"/>
      <c r="H783" s="11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</row>
    <row r="784" spans="1:28" s="12" customFormat="1" x14ac:dyDescent="0.25">
      <c r="A784" s="10">
        <f t="shared" si="818"/>
        <v>4608.2187849284892</v>
      </c>
      <c r="B784" s="10">
        <f t="shared" si="816"/>
        <v>1673.8161749537576</v>
      </c>
      <c r="C784" s="15">
        <f t="shared" ref="C784" si="825">SQRT(1-B784^2/a^2)*b*EXP(d*B784)</f>
        <v>121.17017592048209</v>
      </c>
      <c r="D784" s="10">
        <f t="shared" si="820"/>
        <v>-121.17017592048209</v>
      </c>
      <c r="E784" s="10">
        <f t="shared" si="822"/>
        <v>744.19153399306106</v>
      </c>
      <c r="F784" s="10"/>
      <c r="G784" s="11"/>
      <c r="H784" s="11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</row>
    <row r="785" spans="1:28" s="12" customFormat="1" x14ac:dyDescent="0.25">
      <c r="A785" s="10">
        <f t="shared" si="818"/>
        <v>4614.3499797085396</v>
      </c>
      <c r="B785" s="10">
        <f t="shared" si="816"/>
        <v>1679.947369733808</v>
      </c>
      <c r="C785" s="15">
        <f t="shared" ref="C785" si="826">SQRT(1-B785^2/a^2)*b*EXP(d*B785)</f>
        <v>120.75487871230851</v>
      </c>
      <c r="D785" s="10">
        <f t="shared" si="820"/>
        <v>-120.75487871230851</v>
      </c>
      <c r="E785" s="10">
        <f t="shared" si="822"/>
        <v>741.64481606399454</v>
      </c>
      <c r="F785" s="10"/>
      <c r="G785" s="11"/>
      <c r="H785" s="11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</row>
    <row r="786" spans="1:28" s="12" customFormat="1" x14ac:dyDescent="0.25">
      <c r="A786" s="10">
        <f t="shared" si="818"/>
        <v>4620.4811744885901</v>
      </c>
      <c r="B786" s="10">
        <f t="shared" si="816"/>
        <v>1686.0785645138585</v>
      </c>
      <c r="C786" s="15">
        <f t="shared" ref="C786" si="827">SQRT(1-B786^2/a^2)*b*EXP(d*B786)</f>
        <v>120.33972638689983</v>
      </c>
      <c r="D786" s="10">
        <f t="shared" si="820"/>
        <v>-120.33972638689983</v>
      </c>
      <c r="E786" s="10">
        <f t="shared" si="822"/>
        <v>739.09899214129712</v>
      </c>
      <c r="F786" s="10"/>
      <c r="G786" s="11"/>
      <c r="H786" s="11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</row>
    <row r="787" spans="1:28" s="12" customFormat="1" x14ac:dyDescent="0.25">
      <c r="A787" s="10">
        <f t="shared" si="818"/>
        <v>4626.6123692686406</v>
      </c>
      <c r="B787" s="10">
        <f t="shared" si="816"/>
        <v>1692.209759293909</v>
      </c>
      <c r="C787" s="15">
        <f t="shared" ref="C787" si="828">SQRT(1-B787^2/a^2)*b*EXP(d*B787)</f>
        <v>119.92471705147277</v>
      </c>
      <c r="D787" s="10">
        <f t="shared" si="820"/>
        <v>-119.92471705147277</v>
      </c>
      <c r="E787" s="10">
        <f t="shared" si="822"/>
        <v>736.55405072054009</v>
      </c>
      <c r="F787" s="10"/>
      <c r="G787" s="11"/>
      <c r="H787" s="11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</row>
    <row r="788" spans="1:28" s="12" customFormat="1" x14ac:dyDescent="0.25">
      <c r="A788" s="10">
        <f t="shared" si="818"/>
        <v>4632.743564048691</v>
      </c>
      <c r="B788" s="10">
        <f t="shared" si="816"/>
        <v>1698.3409540739594</v>
      </c>
      <c r="C788" s="15">
        <f t="shared" ref="C788" si="829">SQRT(1-B788^2/a^2)*b*EXP(d*B788)</f>
        <v>119.50984878001573</v>
      </c>
      <c r="D788" s="10">
        <f t="shared" si="820"/>
        <v>-119.50984878001573</v>
      </c>
      <c r="E788" s="10">
        <f t="shared" si="822"/>
        <v>734.00998009483578</v>
      </c>
      <c r="F788" s="10"/>
      <c r="G788" s="11"/>
      <c r="H788" s="11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</row>
    <row r="789" spans="1:28" s="12" customFormat="1" x14ac:dyDescent="0.25">
      <c r="A789" s="10">
        <f t="shared" si="818"/>
        <v>4638.8747588287415</v>
      </c>
      <c r="B789" s="10">
        <f t="shared" si="816"/>
        <v>1704.4721488540099</v>
      </c>
      <c r="C789" s="15">
        <f t="shared" ref="C789" si="830">SQRT(1-B789^2/a^2)*b*EXP(d*B789)</f>
        <v>119.09511961286532</v>
      </c>
      <c r="D789" s="10">
        <f t="shared" si="820"/>
        <v>-119.09511961286532</v>
      </c>
      <c r="E789" s="10">
        <f t="shared" si="822"/>
        <v>731.46676835226913</v>
      </c>
      <c r="F789" s="10"/>
      <c r="G789" s="11"/>
      <c r="H789" s="11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</row>
    <row r="790" spans="1:28" s="12" customFormat="1" x14ac:dyDescent="0.25">
      <c r="A790" s="10">
        <f t="shared" si="818"/>
        <v>4645.005953608792</v>
      </c>
      <c r="B790" s="10">
        <f t="shared" si="816"/>
        <v>1710.6033436340604</v>
      </c>
      <c r="C790" s="15">
        <f t="shared" ref="C790" si="831">SQRT(1-B790^2/a^2)*b*EXP(d*B790)</f>
        <v>118.68052755627289</v>
      </c>
      <c r="D790" s="10">
        <f t="shared" si="820"/>
        <v>-118.68052755627289</v>
      </c>
      <c r="E790" s="10">
        <f t="shared" si="822"/>
        <v>728.92440337327059</v>
      </c>
      <c r="F790" s="10"/>
      <c r="G790" s="11"/>
      <c r="H790" s="11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</row>
    <row r="791" spans="1:28" s="12" customFormat="1" x14ac:dyDescent="0.25">
      <c r="A791" s="10">
        <f t="shared" si="818"/>
        <v>4651.1371483888424</v>
      </c>
      <c r="B791" s="10">
        <f t="shared" si="816"/>
        <v>1716.7345384141108</v>
      </c>
      <c r="C791" s="15">
        <f t="shared" ref="C791" si="832">SQRT(1-B791^2/a^2)*b*EXP(d*B791)</f>
        <v>118.26607058196159</v>
      </c>
      <c r="D791" s="10">
        <f t="shared" si="820"/>
        <v>-118.26607058196159</v>
      </c>
      <c r="E791" s="10">
        <f t="shared" si="822"/>
        <v>726.38287282792919</v>
      </c>
      <c r="F791" s="10"/>
      <c r="G791" s="11"/>
      <c r="H791" s="11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</row>
    <row r="792" spans="1:28" s="12" customFormat="1" x14ac:dyDescent="0.25">
      <c r="A792" s="10">
        <f t="shared" si="818"/>
        <v>4657.2683431688929</v>
      </c>
      <c r="B792" s="10">
        <f t="shared" si="816"/>
        <v>1722.8657331941613</v>
      </c>
      <c r="C792" s="15">
        <f t="shared" ref="C792" si="833">SQRT(1-B792^2/a^2)*b*EXP(d*B792)</f>
        <v>117.85174662667269</v>
      </c>
      <c r="D792" s="10">
        <f t="shared" si="820"/>
        <v>-117.85174662667269</v>
      </c>
      <c r="E792" s="10">
        <f t="shared" si="822"/>
        <v>723.8421641732441</v>
      </c>
      <c r="F792" s="10"/>
      <c r="G792" s="11"/>
      <c r="H792" s="11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</row>
    <row r="793" spans="1:28" s="12" customFormat="1" x14ac:dyDescent="0.25">
      <c r="A793" s="10">
        <f t="shared" si="818"/>
        <v>4663.3995379489434</v>
      </c>
      <c r="B793" s="10">
        <f t="shared" si="816"/>
        <v>1728.9969279742118</v>
      </c>
      <c r="C793" s="15">
        <f t="shared" ref="C793" si="834">SQRT(1-B793^2/a^2)*b*EXP(d*B793)</f>
        <v>117.43755359170225</v>
      </c>
      <c r="D793" s="10">
        <f t="shared" si="820"/>
        <v>-117.43755359170225</v>
      </c>
      <c r="E793" s="10">
        <f t="shared" si="822"/>
        <v>721.30226465031342</v>
      </c>
      <c r="F793" s="10"/>
      <c r="G793" s="11"/>
      <c r="H793" s="11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</row>
    <row r="794" spans="1:28" s="12" customFormat="1" x14ac:dyDescent="0.25">
      <c r="A794" s="10">
        <f t="shared" si="818"/>
        <v>4669.5307327289938</v>
      </c>
      <c r="B794" s="10">
        <f t="shared" si="816"/>
        <v>1735.1281227542622</v>
      </c>
      <c r="C794" s="15">
        <f t="shared" ref="C794" si="835">SQRT(1-B794^2/a^2)*b*EXP(d*B794)</f>
        <v>117.02348934242663</v>
      </c>
      <c r="D794" s="10">
        <f t="shared" si="820"/>
        <v>-117.02348934242663</v>
      </c>
      <c r="E794" s="10">
        <f t="shared" si="822"/>
        <v>718.76316128145936</v>
      </c>
      <c r="F794" s="10"/>
      <c r="G794" s="11"/>
      <c r="H794" s="11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</row>
    <row r="795" spans="1:28" s="12" customFormat="1" x14ac:dyDescent="0.25">
      <c r="A795" s="10">
        <f t="shared" si="818"/>
        <v>4675.6619275090443</v>
      </c>
      <c r="B795" s="10">
        <f t="shared" si="816"/>
        <v>1741.2593175343127</v>
      </c>
      <c r="C795" s="15">
        <f t="shared" ref="C795" si="836">SQRT(1-B795^2/a^2)*b*EXP(d*B795)</f>
        <v>116.60955170781722</v>
      </c>
      <c r="D795" s="10">
        <f t="shared" si="820"/>
        <v>-116.60955170781722</v>
      </c>
      <c r="E795" s="10">
        <f t="shared" si="822"/>
        <v>716.22484086728537</v>
      </c>
      <c r="F795" s="10"/>
      <c r="G795" s="11"/>
      <c r="H795" s="11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</row>
    <row r="796" spans="1:28" s="12" customFormat="1" x14ac:dyDescent="0.25">
      <c r="A796" s="10">
        <f t="shared" si="818"/>
        <v>4681.7931222890948</v>
      </c>
      <c r="B796" s="10">
        <f t="shared" si="816"/>
        <v>1747.3905123143631</v>
      </c>
      <c r="C796" s="15">
        <f t="shared" ref="C796" si="837">SQRT(1-B796^2/a^2)*b*EXP(d*B796)</f>
        <v>116.19573847994405</v>
      </c>
      <c r="D796" s="10">
        <f t="shared" si="820"/>
        <v>-116.19573847994405</v>
      </c>
      <c r="E796" s="10">
        <f t="shared" si="822"/>
        <v>713.68728998366771</v>
      </c>
      <c r="F796" s="10"/>
      <c r="G796" s="11"/>
      <c r="H796" s="11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</row>
    <row r="797" spans="1:28" s="12" customFormat="1" x14ac:dyDescent="0.25">
      <c r="A797" s="10">
        <f t="shared" si="818"/>
        <v>4687.9243170691452</v>
      </c>
      <c r="B797" s="10">
        <f t="shared" si="816"/>
        <v>1753.5217070944136</v>
      </c>
      <c r="C797" s="15">
        <f t="shared" ref="C797" si="838">SQRT(1-B797^2/a^2)*b*EXP(d*B797)</f>
        <v>115.78204741346782</v>
      </c>
      <c r="D797" s="10">
        <f t="shared" si="820"/>
        <v>-115.78204741346782</v>
      </c>
      <c r="E797" s="10">
        <f t="shared" si="822"/>
        <v>711.15049497867551</v>
      </c>
      <c r="F797" s="10"/>
      <c r="G797" s="11"/>
      <c r="H797" s="11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</row>
    <row r="798" spans="1:28" s="12" customFormat="1" x14ac:dyDescent="0.25">
      <c r="A798" s="10">
        <f t="shared" si="818"/>
        <v>4694.0555118491957</v>
      </c>
      <c r="B798" s="10">
        <f t="shared" si="816"/>
        <v>1759.6529018744641</v>
      </c>
      <c r="C798" s="15">
        <f t="shared" ref="C798" si="839">SQRT(1-B798^2/a^2)*b*EXP(d*B798)</f>
        <v>115.36847622512023</v>
      </c>
      <c r="D798" s="10">
        <f t="shared" si="820"/>
        <v>-115.36847622512023</v>
      </c>
      <c r="E798" s="10">
        <f t="shared" si="822"/>
        <v>708.61444196942125</v>
      </c>
      <c r="F798" s="10"/>
      <c r="G798" s="11"/>
      <c r="H798" s="11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</row>
    <row r="799" spans="1:28" s="12" customFormat="1" x14ac:dyDescent="0.25">
      <c r="A799" s="10">
        <f t="shared" si="818"/>
        <v>4700.1867066292461</v>
      </c>
      <c r="B799" s="10">
        <f t="shared" si="816"/>
        <v>1765.7840966545145</v>
      </c>
      <c r="C799" s="15">
        <f t="shared" ref="C799" si="840">SQRT(1-B799^2/a^2)*b*EXP(d*B799)</f>
        <v>114.95502259317223</v>
      </c>
      <c r="D799" s="10">
        <f t="shared" si="820"/>
        <v>-114.95502259317223</v>
      </c>
      <c r="E799" s="10">
        <f t="shared" si="822"/>
        <v>706.07911683883708</v>
      </c>
      <c r="F799" s="10"/>
      <c r="G799" s="11"/>
      <c r="H799" s="11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</row>
    <row r="800" spans="1:28" s="12" customFormat="1" x14ac:dyDescent="0.25">
      <c r="A800" s="10">
        <f t="shared" si="818"/>
        <v>4706.3179014092966</v>
      </c>
      <c r="B800" s="10">
        <f t="shared" si="816"/>
        <v>1771.915291434565</v>
      </c>
      <c r="C800" s="15">
        <f t="shared" ref="C800" si="841">SQRT(1-B800^2/a^2)*b*EXP(d*B800)</f>
        <v>114.54168415688981</v>
      </c>
      <c r="D800" s="10">
        <f t="shared" si="820"/>
        <v>-114.54168415688981</v>
      </c>
      <c r="E800" s="10">
        <f t="shared" si="822"/>
        <v>703.54450523237631</v>
      </c>
      <c r="F800" s="10"/>
      <c r="G800" s="11"/>
      <c r="H800" s="11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</row>
    <row r="801" spans="1:28" s="12" customFormat="1" x14ac:dyDescent="0.25">
      <c r="A801" s="10">
        <f t="shared" si="818"/>
        <v>4712.4490961893471</v>
      </c>
      <c r="B801" s="10">
        <f t="shared" si="816"/>
        <v>1778.0464862146155</v>
      </c>
      <c r="C801" s="15">
        <f t="shared" ref="C801" si="842">SQRT(1-B801^2/a^2)*b*EXP(d*B801)</f>
        <v>114.1284585159771</v>
      </c>
      <c r="D801" s="10">
        <f t="shared" si="820"/>
        <v>-114.1284585159771</v>
      </c>
      <c r="E801" s="10">
        <f t="shared" si="822"/>
        <v>701.01059255463827</v>
      </c>
      <c r="F801" s="10"/>
      <c r="G801" s="11"/>
      <c r="H801" s="11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</row>
    <row r="802" spans="1:28" s="12" customFormat="1" x14ac:dyDescent="0.25">
      <c r="A802" s="10">
        <f t="shared" si="818"/>
        <v>4718.5802909693975</v>
      </c>
      <c r="B802" s="10">
        <f t="shared" si="816"/>
        <v>1784.1776809946659</v>
      </c>
      <c r="C802" s="15">
        <f t="shared" ref="C802" si="843">SQRT(1-B802^2/a^2)*b*EXP(d*B802)</f>
        <v>113.7153432300065</v>
      </c>
      <c r="D802" s="10">
        <f t="shared" si="820"/>
        <v>-113.7153432300065</v>
      </c>
      <c r="E802" s="10">
        <f t="shared" si="822"/>
        <v>698.4773639659137</v>
      </c>
      <c r="F802" s="10"/>
      <c r="G802" s="11"/>
      <c r="H802" s="11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</row>
    <row r="803" spans="1:28" s="12" customFormat="1" x14ac:dyDescent="0.25">
      <c r="A803" s="10">
        <f t="shared" si="818"/>
        <v>4724.711485749448</v>
      </c>
      <c r="B803" s="10">
        <f t="shared" si="816"/>
        <v>1790.3088757747164</v>
      </c>
      <c r="C803" s="15">
        <f t="shared" ref="C803" si="844">SQRT(1-B803^2/a^2)*b*EXP(d*B803)</f>
        <v>113.30233581783527</v>
      </c>
      <c r="D803" s="10">
        <f t="shared" si="820"/>
        <v>-113.30233581783527</v>
      </c>
      <c r="E803" s="10">
        <f t="shared" si="822"/>
        <v>695.94480437864956</v>
      </c>
      <c r="F803" s="10"/>
      <c r="G803" s="11"/>
      <c r="H803" s="11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</row>
    <row r="804" spans="1:28" s="12" customFormat="1" x14ac:dyDescent="0.25">
      <c r="A804" s="10">
        <f t="shared" si="818"/>
        <v>4730.8426805294985</v>
      </c>
      <c r="B804" s="10">
        <f t="shared" si="816"/>
        <v>1796.4400705547669</v>
      </c>
      <c r="C804" s="15">
        <f t="shared" ref="C804" si="845">SQRT(1-B804^2/a^2)*b*EXP(d*B804)</f>
        <v>112.8894337570085</v>
      </c>
      <c r="D804" s="10">
        <f t="shared" si="820"/>
        <v>-112.8894337570085</v>
      </c>
      <c r="E804" s="10">
        <f t="shared" si="822"/>
        <v>693.41289845382971</v>
      </c>
      <c r="F804" s="10"/>
      <c r="G804" s="11"/>
      <c r="H804" s="11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</row>
    <row r="805" spans="1:28" s="12" customFormat="1" x14ac:dyDescent="0.25">
      <c r="A805" s="10">
        <f t="shared" si="818"/>
        <v>4736.9738753095489</v>
      </c>
      <c r="B805" s="10">
        <f t="shared" si="816"/>
        <v>1802.5712653348173</v>
      </c>
      <c r="C805" s="15">
        <f t="shared" ref="C805" si="846">SQRT(1-B805^2/a^2)*b*EXP(d*B805)</f>
        <v>112.4766344831479</v>
      </c>
      <c r="D805" s="10">
        <f t="shared" si="820"/>
        <v>-112.4766344831479</v>
      </c>
      <c r="E805" s="10">
        <f t="shared" si="822"/>
        <v>690.88163059727185</v>
      </c>
      <c r="F805" s="10"/>
      <c r="G805" s="11"/>
      <c r="H805" s="11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</row>
    <row r="806" spans="1:28" s="12" customFormat="1" x14ac:dyDescent="0.25">
      <c r="A806" s="10">
        <f t="shared" si="818"/>
        <v>4743.1050700895994</v>
      </c>
      <c r="B806" s="10">
        <f t="shared" si="816"/>
        <v>1808.7024601148678</v>
      </c>
      <c r="C806" s="15">
        <f t="shared" ref="C806" si="847">SQRT(1-B806^2/a^2)*b*EXP(d*B806)</f>
        <v>112.06393538932609</v>
      </c>
      <c r="D806" s="10">
        <f t="shared" si="820"/>
        <v>-112.06393538932609</v>
      </c>
      <c r="E806" s="10">
        <f t="shared" si="822"/>
        <v>688.35098495583452</v>
      </c>
      <c r="F806" s="10"/>
      <c r="G806" s="11"/>
      <c r="H806" s="11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</row>
    <row r="807" spans="1:28" s="12" customFormat="1" x14ac:dyDescent="0.25">
      <c r="A807" s="10">
        <f t="shared" si="818"/>
        <v>4749.2362648696499</v>
      </c>
      <c r="B807" s="10">
        <f t="shared" si="816"/>
        <v>1814.8336548949183</v>
      </c>
      <c r="C807" s="15">
        <f t="shared" ref="C807" si="848">SQRT(1-B807^2/a^2)*b*EXP(d*B807)</f>
        <v>111.65133382542611</v>
      </c>
      <c r="D807" s="10">
        <f t="shared" si="820"/>
        <v>-111.65133382542611</v>
      </c>
      <c r="E807" s="10">
        <f t="shared" si="822"/>
        <v>685.82094541353649</v>
      </c>
      <c r="F807" s="10"/>
      <c r="G807" s="11"/>
      <c r="H807" s="11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</row>
    <row r="808" spans="1:28" s="12" customFormat="1" x14ac:dyDescent="0.25">
      <c r="A808" s="10">
        <f t="shared" si="818"/>
        <v>4755.3674596497003</v>
      </c>
      <c r="B808" s="10">
        <f t="shared" si="816"/>
        <v>1820.9648496749687</v>
      </c>
      <c r="C808" s="15">
        <f t="shared" ref="C808" si="849">SQRT(1-B808^2/a^2)*b*EXP(d*B808)</f>
        <v>111.23882709748536</v>
      </c>
      <c r="D808" s="10">
        <f t="shared" si="820"/>
        <v>-111.23882709748536</v>
      </c>
      <c r="E808" s="10">
        <f t="shared" si="822"/>
        <v>683.29149558758138</v>
      </c>
      <c r="F808" s="10"/>
      <c r="G808" s="11"/>
      <c r="H808" s="11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</row>
    <row r="809" spans="1:28" s="12" customFormat="1" x14ac:dyDescent="0.25">
      <c r="A809" s="10">
        <f t="shared" si="818"/>
        <v>4761.4986544297508</v>
      </c>
      <c r="B809" s="10">
        <f t="shared" si="816"/>
        <v>1827.0960444550192</v>
      </c>
      <c r="C809" s="15">
        <f t="shared" ref="C809" si="850">SQRT(1-B809^2/a^2)*b*EXP(d*B809)</f>
        <v>110.82641246702414</v>
      </c>
      <c r="D809" s="10">
        <f t="shared" si="820"/>
        <v>-110.82641246702414</v>
      </c>
      <c r="E809" s="10">
        <f t="shared" si="822"/>
        <v>680.76261882428821</v>
      </c>
      <c r="F809" s="10"/>
      <c r="G809" s="11"/>
      <c r="H809" s="11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</row>
    <row r="810" spans="1:28" s="12" customFormat="1" x14ac:dyDescent="0.25">
      <c r="A810" s="10">
        <f t="shared" si="818"/>
        <v>4767.6298492098013</v>
      </c>
      <c r="B810" s="10">
        <f t="shared" si="816"/>
        <v>1833.2272392350696</v>
      </c>
      <c r="C810" s="15">
        <f t="shared" ref="C810" si="851">SQRT(1-B810^2/a^2)*b*EXP(d*B810)</f>
        <v>110.41408715035806</v>
      </c>
      <c r="D810" s="10">
        <f t="shared" si="820"/>
        <v>-110.41408715035806</v>
      </c>
      <c r="E810" s="10">
        <f t="shared" si="822"/>
        <v>678.23429819492526</v>
      </c>
      <c r="F810" s="10"/>
      <c r="G810" s="11"/>
      <c r="H810" s="11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</row>
    <row r="811" spans="1:28" s="12" customFormat="1" x14ac:dyDescent="0.25">
      <c r="A811" s="10">
        <f t="shared" si="818"/>
        <v>4773.7610439898517</v>
      </c>
      <c r="B811" s="10">
        <f t="shared" si="816"/>
        <v>1839.3584340151201</v>
      </c>
      <c r="C811" s="15">
        <f t="shared" ref="C811" si="852">SQRT(1-B811^2/a^2)*b*EXP(d*B811)</f>
        <v>110.00184831789349</v>
      </c>
      <c r="D811" s="10">
        <f t="shared" si="820"/>
        <v>-110.00184831789349</v>
      </c>
      <c r="E811" s="10">
        <f t="shared" si="822"/>
        <v>675.7065164914419</v>
      </c>
      <c r="F811" s="10"/>
      <c r="G811" s="11"/>
      <c r="H811" s="11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</row>
    <row r="812" spans="1:28" s="12" customFormat="1" x14ac:dyDescent="0.25">
      <c r="A812" s="10">
        <f t="shared" si="818"/>
        <v>4779.8922387699022</v>
      </c>
      <c r="B812" s="10">
        <f t="shared" si="816"/>
        <v>1845.4896287951706</v>
      </c>
      <c r="C812" s="15">
        <f t="shared" ref="C812" si="853">SQRT(1-B812^2/a^2)*b*EXP(d*B812)</f>
        <v>109.58969309340638</v>
      </c>
      <c r="D812" s="10">
        <f t="shared" si="820"/>
        <v>-109.58969309340638</v>
      </c>
      <c r="E812" s="10">
        <f t="shared" si="822"/>
        <v>673.17925622209862</v>
      </c>
      <c r="F812" s="10"/>
      <c r="G812" s="11"/>
      <c r="H812" s="11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</row>
    <row r="813" spans="1:28" s="12" customFormat="1" x14ac:dyDescent="0.25">
      <c r="A813" s="10">
        <f t="shared" si="818"/>
        <v>4786.0234335499526</v>
      </c>
      <c r="B813" s="10">
        <f t="shared" si="816"/>
        <v>1851.620823575221</v>
      </c>
      <c r="C813" s="15">
        <f t="shared" ref="C813" si="854">SQRT(1-B813^2/a^2)*b*EXP(d*B813)</f>
        <v>109.17761855330346</v>
      </c>
      <c r="D813" s="10">
        <f t="shared" si="820"/>
        <v>-109.17761855330346</v>
      </c>
      <c r="E813" s="10">
        <f t="shared" si="822"/>
        <v>670.65249960699032</v>
      </c>
      <c r="F813" s="10"/>
      <c r="G813" s="11"/>
      <c r="H813" s="11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</row>
    <row r="814" spans="1:28" s="12" customFormat="1" x14ac:dyDescent="0.25">
      <c r="A814" s="10">
        <f t="shared" si="818"/>
        <v>4792.1546283300031</v>
      </c>
      <c r="B814" s="10">
        <f t="shared" si="816"/>
        <v>1857.7520183552715</v>
      </c>
      <c r="C814" s="15">
        <f t="shared" ref="C814" si="855">SQRT(1-B814^2/a^2)*b*EXP(d*B814)</f>
        <v>108.76562172586523</v>
      </c>
      <c r="D814" s="10">
        <f t="shared" si="820"/>
        <v>-108.76562172586523</v>
      </c>
      <c r="E814" s="10">
        <f t="shared" si="822"/>
        <v>668.1262285734615</v>
      </c>
      <c r="F814" s="10"/>
      <c r="G814" s="11"/>
      <c r="H814" s="11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</row>
    <row r="815" spans="1:28" s="12" customFormat="1" x14ac:dyDescent="0.25">
      <c r="A815" s="10">
        <f t="shared" si="818"/>
        <v>4798.2858231100536</v>
      </c>
      <c r="B815" s="10">
        <f t="shared" si="816"/>
        <v>1863.883213135322</v>
      </c>
      <c r="C815" s="15">
        <f t="shared" ref="C815" si="856">SQRT(1-B815^2/a^2)*b*EXP(d*B815)</f>
        <v>108.35369959047075</v>
      </c>
      <c r="D815" s="10">
        <f t="shared" si="820"/>
        <v>-108.35369959047075</v>
      </c>
      <c r="E815" s="10">
        <f t="shared" si="822"/>
        <v>665.60042475140926</v>
      </c>
      <c r="F815" s="10"/>
      <c r="G815" s="11"/>
      <c r="H815" s="11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</row>
    <row r="816" spans="1:28" s="12" customFormat="1" x14ac:dyDescent="0.25">
      <c r="A816" s="10">
        <f t="shared" si="818"/>
        <v>4804.417017890104</v>
      </c>
      <c r="B816" s="10">
        <f t="shared" si="816"/>
        <v>1870.0144079153724</v>
      </c>
      <c r="C816" s="15">
        <f t="shared" ref="C816" si="857">SQRT(1-B816^2/a^2)*b*EXP(d*B816)</f>
        <v>107.94184907680314</v>
      </c>
      <c r="D816" s="10">
        <f t="shared" si="820"/>
        <v>-107.94184907680314</v>
      </c>
      <c r="E816" s="10">
        <f t="shared" si="822"/>
        <v>663.07506946847036</v>
      </c>
      <c r="F816" s="10"/>
      <c r="G816" s="11"/>
      <c r="H816" s="11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</row>
    <row r="817" spans="1:28" s="12" customFormat="1" x14ac:dyDescent="0.25">
      <c r="A817" s="10">
        <f t="shared" si="818"/>
        <v>4810.5482126701545</v>
      </c>
      <c r="B817" s="10">
        <f t="shared" si="816"/>
        <v>1876.1456026954229</v>
      </c>
      <c r="C817" s="15">
        <f t="shared" ref="C817" si="858">SQRT(1-B817^2/a^2)*b*EXP(d*B817)</f>
        <v>107.53006706403571</v>
      </c>
      <c r="D817" s="10">
        <f t="shared" si="820"/>
        <v>-107.53006706403571</v>
      </c>
      <c r="E817" s="10">
        <f t="shared" si="822"/>
        <v>660.5501437450913</v>
      </c>
      <c r="F817" s="10"/>
      <c r="G817" s="11"/>
      <c r="H817" s="11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</row>
    <row r="818" spans="1:28" s="12" customFormat="1" x14ac:dyDescent="0.25">
      <c r="A818" s="10">
        <f t="shared" si="818"/>
        <v>4816.679407450205</v>
      </c>
      <c r="B818" s="10">
        <f t="shared" si="816"/>
        <v>1882.2767974754734</v>
      </c>
      <c r="C818" s="15">
        <f t="shared" ref="C818" si="859">SQRT(1-B818^2/a^2)*b*EXP(d*B818)</f>
        <v>107.11835037999778</v>
      </c>
      <c r="D818" s="10">
        <f t="shared" si="820"/>
        <v>-107.11835037999778</v>
      </c>
      <c r="E818" s="10">
        <f t="shared" si="822"/>
        <v>658.02562828947555</v>
      </c>
      <c r="F818" s="10"/>
      <c r="G818" s="11"/>
      <c r="H818" s="11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</row>
    <row r="819" spans="1:28" s="12" customFormat="1" x14ac:dyDescent="0.25">
      <c r="A819" s="10">
        <f t="shared" si="818"/>
        <v>4822.8106022302554</v>
      </c>
      <c r="B819" s="10">
        <f t="shared" si="816"/>
        <v>1888.4079922555238</v>
      </c>
      <c r="C819" s="15">
        <f t="shared" ref="C819" si="860">SQRT(1-B819^2/a^2)*b*EXP(d*B819)</f>
        <v>106.70669580031988</v>
      </c>
      <c r="D819" s="10">
        <f t="shared" si="820"/>
        <v>-106.70669580031988</v>
      </c>
      <c r="E819" s="10">
        <f t="shared" si="822"/>
        <v>655.50150349240653</v>
      </c>
      <c r="F819" s="10"/>
      <c r="G819" s="11"/>
      <c r="H819" s="11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</row>
    <row r="820" spans="1:28" s="12" customFormat="1" x14ac:dyDescent="0.25">
      <c r="A820" s="10">
        <f t="shared" si="818"/>
        <v>4828.9417970103059</v>
      </c>
      <c r="B820" s="10">
        <f t="shared" si="816"/>
        <v>1894.5391870355743</v>
      </c>
      <c r="C820" s="15">
        <f t="shared" ref="C820" si="861">SQRT(1-B820^2/a^2)*b*EXP(d*B820)</f>
        <v>106.29510004755772</v>
      </c>
      <c r="D820" s="10">
        <f t="shared" si="820"/>
        <v>-106.29510004755772</v>
      </c>
      <c r="E820" s="10">
        <f t="shared" si="822"/>
        <v>652.97774942194087</v>
      </c>
      <c r="F820" s="10"/>
      <c r="G820" s="11"/>
      <c r="H820" s="11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</row>
    <row r="821" spans="1:28" s="12" customFormat="1" x14ac:dyDescent="0.25">
      <c r="A821" s="10">
        <f t="shared" si="818"/>
        <v>4835.0729917903564</v>
      </c>
      <c r="B821" s="10">
        <f t="shared" si="816"/>
        <v>1900.6703818156248</v>
      </c>
      <c r="C821" s="15">
        <f t="shared" ref="C821" si="862">SQRT(1-B821^2/a^2)*b*EXP(d*B821)</f>
        <v>105.88355979029397</v>
      </c>
      <c r="D821" s="10">
        <f t="shared" si="820"/>
        <v>-105.88355979029397</v>
      </c>
      <c r="E821" s="10">
        <f t="shared" si="822"/>
        <v>650.45434581796962</v>
      </c>
      <c r="F821" s="10"/>
      <c r="G821" s="11"/>
      <c r="H821" s="11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</row>
    <row r="822" spans="1:28" s="12" customFormat="1" x14ac:dyDescent="0.25">
      <c r="A822" s="10">
        <f t="shared" si="818"/>
        <v>4841.2041865704068</v>
      </c>
      <c r="B822" s="10">
        <f t="shared" si="816"/>
        <v>1906.8015765956752</v>
      </c>
      <c r="C822" s="15">
        <f t="shared" ref="C822" si="863">SQRT(1-B822^2/a^2)*b*EXP(d*B822)</f>
        <v>105.47207164221786</v>
      </c>
      <c r="D822" s="10">
        <f t="shared" si="820"/>
        <v>-105.47207164221786</v>
      </c>
      <c r="E822" s="10">
        <f t="shared" si="822"/>
        <v>647.93127208664316</v>
      </c>
      <c r="F822" s="10"/>
      <c r="G822" s="11"/>
      <c r="H822" s="11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</row>
    <row r="823" spans="1:28" s="12" customFormat="1" x14ac:dyDescent="0.25">
      <c r="A823" s="10">
        <f t="shared" si="818"/>
        <v>4847.3353813504573</v>
      </c>
      <c r="B823" s="10">
        <f t="shared" si="816"/>
        <v>1912.9327713757257</v>
      </c>
      <c r="C823" s="15">
        <f t="shared" ref="C823" si="864">SQRT(1-B823^2/a^2)*b*EXP(d*B823)</f>
        <v>105.06063216118105</v>
      </c>
      <c r="D823" s="10">
        <f t="shared" si="820"/>
        <v>-105.06063216118105</v>
      </c>
      <c r="E823" s="10">
        <f t="shared" si="822"/>
        <v>645.4085072946549</v>
      </c>
      <c r="F823" s="10"/>
      <c r="G823" s="11"/>
      <c r="H823" s="11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</row>
    <row r="824" spans="1:28" s="12" customFormat="1" x14ac:dyDescent="0.25">
      <c r="A824" s="10">
        <f t="shared" si="818"/>
        <v>4853.4665761305077</v>
      </c>
      <c r="B824" s="10">
        <f t="shared" si="816"/>
        <v>1919.0639661557761</v>
      </c>
      <c r="C824" s="15">
        <f t="shared" ref="C824" si="865">SQRT(1-B824^2/a^2)*b*EXP(d*B824)</f>
        <v>104.64923784823017</v>
      </c>
      <c r="D824" s="10">
        <f t="shared" si="820"/>
        <v>-104.64923784823017</v>
      </c>
      <c r="E824" s="10">
        <f t="shared" si="822"/>
        <v>642.88603016338175</v>
      </c>
      <c r="F824" s="10"/>
      <c r="G824" s="11"/>
      <c r="H824" s="11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</row>
    <row r="825" spans="1:28" s="12" customFormat="1" x14ac:dyDescent="0.25">
      <c r="A825" s="10">
        <f t="shared" si="818"/>
        <v>4859.5977709105582</v>
      </c>
      <c r="B825" s="10">
        <f t="shared" si="816"/>
        <v>1925.1951609358266</v>
      </c>
      <c r="C825" s="15">
        <f t="shared" ref="C825" si="866">SQRT(1-B825^2/a^2)*b*EXP(d*B825)</f>
        <v>104.23788514661416</v>
      </c>
      <c r="D825" s="10">
        <f t="shared" si="820"/>
        <v>-104.23788514661416</v>
      </c>
      <c r="E825" s="10">
        <f t="shared" si="822"/>
        <v>640.36381906287443</v>
      </c>
      <c r="F825" s="10"/>
      <c r="G825" s="11"/>
      <c r="H825" s="11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</row>
    <row r="826" spans="1:28" s="12" customFormat="1" x14ac:dyDescent="0.25">
      <c r="A826" s="10">
        <f t="shared" si="818"/>
        <v>4865.7289656906087</v>
      </c>
      <c r="B826" s="10">
        <f t="shared" si="816"/>
        <v>1931.3263557158771</v>
      </c>
      <c r="C826" s="15">
        <f t="shared" ref="C826" si="867">SQRT(1-B826^2/a^2)*b*EXP(d*B826)</f>
        <v>103.82657044076662</v>
      </c>
      <c r="D826" s="10">
        <f t="shared" si="820"/>
        <v>-103.82657044076662</v>
      </c>
      <c r="E826" s="10">
        <f t="shared" si="822"/>
        <v>637.84185200569539</v>
      </c>
      <c r="F826" s="10"/>
      <c r="G826" s="11"/>
      <c r="H826" s="11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</row>
    <row r="827" spans="1:28" s="12" customFormat="1" x14ac:dyDescent="0.25">
      <c r="A827" s="10">
        <f t="shared" si="818"/>
        <v>4871.8601604706591</v>
      </c>
      <c r="B827" s="10">
        <f t="shared" si="816"/>
        <v>1937.4575504959275</v>
      </c>
      <c r="C827" s="15">
        <f t="shared" ref="C827" si="868">SQRT(1-B827^2/a^2)*b*EXP(d*B827)</f>
        <v>103.41529005526199</v>
      </c>
      <c r="D827" s="10">
        <f t="shared" si="820"/>
        <v>-103.41529005526199</v>
      </c>
      <c r="E827" s="10">
        <f t="shared" si="822"/>
        <v>635.32010664059851</v>
      </c>
      <c r="F827" s="10"/>
      <c r="G827" s="11"/>
      <c r="H827" s="11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</row>
    <row r="828" spans="1:28" s="12" customFormat="1" x14ac:dyDescent="0.25">
      <c r="A828" s="10">
        <f t="shared" si="818"/>
        <v>4877.9913552507096</v>
      </c>
      <c r="B828" s="10">
        <f t="shared" si="816"/>
        <v>1943.588745275978</v>
      </c>
      <c r="C828" s="15">
        <f t="shared" ref="C828" si="869">SQRT(1-B828^2/a^2)*b*EXP(d*B828)</f>
        <v>103.00404025374455</v>
      </c>
      <c r="D828" s="10">
        <f t="shared" si="820"/>
        <v>-103.00404025374455</v>
      </c>
      <c r="E828" s="10">
        <f t="shared" si="822"/>
        <v>632.79856024604669</v>
      </c>
      <c r="F828" s="10"/>
      <c r="G828" s="11"/>
      <c r="H828" s="11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</row>
    <row r="829" spans="1:28" s="12" customFormat="1" x14ac:dyDescent="0.25">
      <c r="A829" s="10">
        <f t="shared" si="818"/>
        <v>4884.1225500307601</v>
      </c>
      <c r="B829" s="10">
        <f t="shared" si="816"/>
        <v>1949.7199400560285</v>
      </c>
      <c r="C829" s="15">
        <f t="shared" ref="C829" si="870">SQRT(1-B829^2/a^2)*b*EXP(d*B829)</f>
        <v>102.59281723783013</v>
      </c>
      <c r="D829" s="10">
        <f t="shared" si="820"/>
        <v>-102.59281723783013</v>
      </c>
      <c r="E829" s="10">
        <f t="shared" si="822"/>
        <v>630.27718972356092</v>
      </c>
      <c r="F829" s="10"/>
      <c r="G829" s="11"/>
      <c r="H829" s="11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</row>
    <row r="830" spans="1:28" s="12" customFormat="1" x14ac:dyDescent="0.25">
      <c r="A830" s="10">
        <f t="shared" si="818"/>
        <v>4890.2537448108105</v>
      </c>
      <c r="B830" s="10">
        <f t="shared" si="816"/>
        <v>1955.8511348360789</v>
      </c>
      <c r="C830" s="15">
        <f t="shared" ref="C830" si="871">SQRT(1-B830^2/a^2)*b*EXP(d*B830)</f>
        <v>102.18161714597878</v>
      </c>
      <c r="D830" s="10">
        <f t="shared" si="820"/>
        <v>-102.18161714597878</v>
      </c>
      <c r="E830" s="10">
        <f t="shared" si="822"/>
        <v>627.75597159089773</v>
      </c>
      <c r="F830" s="10"/>
      <c r="G830" s="11"/>
      <c r="H830" s="11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</row>
    <row r="831" spans="1:28" s="12" customFormat="1" x14ac:dyDescent="0.25">
      <c r="A831" s="10">
        <f t="shared" si="818"/>
        <v>4896.384939590861</v>
      </c>
      <c r="B831" s="10">
        <f t="shared" si="816"/>
        <v>1961.9823296161294</v>
      </c>
      <c r="C831" s="15">
        <f t="shared" ref="C831" si="872">SQRT(1-B831^2/a^2)*b*EXP(d*B831)</f>
        <v>101.77043605233827</v>
      </c>
      <c r="D831" s="10">
        <f t="shared" si="820"/>
        <v>-101.77043605233827</v>
      </c>
      <c r="E831" s="10">
        <f t="shared" si="822"/>
        <v>625.2348819750481</v>
      </c>
      <c r="F831" s="10"/>
      <c r="G831" s="11"/>
      <c r="H831" s="11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</row>
    <row r="832" spans="1:28" s="12" customFormat="1" x14ac:dyDescent="0.25">
      <c r="A832" s="10">
        <f t="shared" si="818"/>
        <v>4902.5161343709115</v>
      </c>
      <c r="B832" s="10">
        <f t="shared" si="816"/>
        <v>1968.1135243961799</v>
      </c>
      <c r="C832" s="15">
        <f t="shared" ref="C832" si="873">SQRT(1-B832^2/a^2)*b*EXP(d*B832)</f>
        <v>101.35926996555729</v>
      </c>
      <c r="D832" s="10">
        <f t="shared" si="820"/>
        <v>-101.35926996555729</v>
      </c>
      <c r="E832" s="10">
        <f t="shared" si="822"/>
        <v>622.71389660505326</v>
      </c>
      <c r="F832" s="10"/>
      <c r="G832" s="11"/>
      <c r="H832" s="11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</row>
    <row r="833" spans="1:28" s="12" customFormat="1" x14ac:dyDescent="0.25">
      <c r="A833" s="10">
        <f t="shared" si="818"/>
        <v>4908.6473291509619</v>
      </c>
      <c r="B833" s="10">
        <f t="shared" si="816"/>
        <v>1974.2447191762303</v>
      </c>
      <c r="C833" s="15">
        <f t="shared" ref="C833" si="874">SQRT(1-B833^2/a^2)*b*EXP(d*B833)</f>
        <v>100.94811482756698</v>
      </c>
      <c r="D833" s="10">
        <f t="shared" si="820"/>
        <v>-100.94811482756698</v>
      </c>
      <c r="E833" s="10">
        <f t="shared" si="822"/>
        <v>620.19299080463213</v>
      </c>
      <c r="F833" s="10"/>
      <c r="G833" s="11"/>
      <c r="H833" s="11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</row>
    <row r="834" spans="1:28" s="12" customFormat="1" x14ac:dyDescent="0.25">
      <c r="A834" s="10">
        <f t="shared" si="818"/>
        <v>4914.7785239310124</v>
      </c>
      <c r="B834" s="10">
        <f t="shared" si="816"/>
        <v>1980.3759139562808</v>
      </c>
      <c r="C834" s="15">
        <f t="shared" ref="C834" si="875">SQRT(1-B834^2/a^2)*b*EXP(d*B834)</f>
        <v>100.53696651233065</v>
      </c>
      <c r="D834" s="10">
        <f t="shared" si="820"/>
        <v>-100.53696651233065</v>
      </c>
      <c r="E834" s="10">
        <f t="shared" si="822"/>
        <v>617.67213948461176</v>
      </c>
      <c r="F834" s="10"/>
      <c r="G834" s="11"/>
      <c r="H834" s="11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</row>
    <row r="835" spans="1:28" s="12" customFormat="1" x14ac:dyDescent="0.25">
      <c r="A835" s="10">
        <f t="shared" si="818"/>
        <v>4920.9097187110629</v>
      </c>
      <c r="B835" s="10">
        <f t="shared" si="816"/>
        <v>1986.5071087363312</v>
      </c>
      <c r="C835" s="15">
        <f t="shared" ref="C835" si="876">SQRT(1-B835^2/a^2)*b*EXP(d*B835)</f>
        <v>100.12582082455968</v>
      </c>
      <c r="D835" s="10">
        <f t="shared" si="820"/>
        <v>-100.12582082455968</v>
      </c>
      <c r="E835" s="10">
        <f t="shared" si="822"/>
        <v>615.15131713515927</v>
      </c>
      <c r="F835" s="10"/>
      <c r="G835" s="11"/>
      <c r="H835" s="11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</row>
    <row r="836" spans="1:28" s="12" customFormat="1" x14ac:dyDescent="0.25">
      <c r="A836" s="10">
        <f t="shared" si="818"/>
        <v>4927.0409134911133</v>
      </c>
      <c r="B836" s="10">
        <f t="shared" si="816"/>
        <v>1992.6383035163817</v>
      </c>
      <c r="C836" s="15">
        <f t="shared" ref="C836" si="877">SQRT(1-B836^2/a^2)*b*EXP(d*B836)</f>
        <v>99.71467349839557</v>
      </c>
      <c r="D836" s="10">
        <f t="shared" si="820"/>
        <v>-99.71467349839557</v>
      </c>
      <c r="E836" s="10">
        <f t="shared" si="822"/>
        <v>612.63049781780376</v>
      </c>
      <c r="F836" s="10"/>
      <c r="G836" s="11"/>
      <c r="H836" s="11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</row>
    <row r="837" spans="1:28" s="12" customFormat="1" x14ac:dyDescent="0.25">
      <c r="A837" s="10">
        <f t="shared" si="818"/>
        <v>4933.1721082711638</v>
      </c>
      <c r="B837" s="10">
        <f t="shared" si="816"/>
        <v>1998.7694982964322</v>
      </c>
      <c r="C837" s="15">
        <f t="shared" ref="C837" si="878">SQRT(1-B837^2/a^2)*b*EXP(d*B837)</f>
        <v>99.303520196056155</v>
      </c>
      <c r="D837" s="10">
        <f t="shared" si="820"/>
        <v>-99.303520196056155</v>
      </c>
      <c r="E837" s="10">
        <f t="shared" si="822"/>
        <v>610.10965515724729</v>
      </c>
      <c r="F837" s="10"/>
      <c r="G837" s="11"/>
      <c r="H837" s="11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</row>
    <row r="838" spans="1:28" s="12" customFormat="1" x14ac:dyDescent="0.25">
      <c r="A838" s="10">
        <f t="shared" si="818"/>
        <v>4939.3033030512142</v>
      </c>
      <c r="B838" s="10">
        <f t="shared" si="816"/>
        <v>2004.9006930764826</v>
      </c>
      <c r="C838" s="15">
        <f t="shared" ref="C838" si="879">SQRT(1-B838^2/a^2)*b*EXP(d*B838)</f>
        <v>98.892356506445552</v>
      </c>
      <c r="D838" s="10">
        <f t="shared" si="820"/>
        <v>-98.892356506445552</v>
      </c>
      <c r="E838" s="10">
        <f t="shared" si="822"/>
        <v>607.588762332952</v>
      </c>
      <c r="F838" s="10"/>
      <c r="G838" s="11"/>
      <c r="H838" s="11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</row>
    <row r="839" spans="1:28" s="12" customFormat="1" x14ac:dyDescent="0.25">
      <c r="A839" s="10">
        <f t="shared" si="818"/>
        <v>4945.4344978312647</v>
      </c>
      <c r="B839" s="10">
        <f t="shared" si="816"/>
        <v>2011.0318878565331</v>
      </c>
      <c r="C839" s="15">
        <f t="shared" ref="C839" si="880">SQRT(1-B839^2/a^2)*b*EXP(d*B839)</f>
        <v>98.481177943726095</v>
      </c>
      <c r="D839" s="10">
        <f t="shared" si="820"/>
        <v>-98.481177943726095</v>
      </c>
      <c r="E839" s="10">
        <f t="shared" si="822"/>
        <v>605.06779207050135</v>
      </c>
      <c r="F839" s="10"/>
      <c r="G839" s="11"/>
      <c r="H839" s="11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</row>
    <row r="840" spans="1:28" s="12" customFormat="1" x14ac:dyDescent="0.25">
      <c r="A840" s="10">
        <f t="shared" si="818"/>
        <v>4951.5656926113152</v>
      </c>
      <c r="B840" s="10">
        <f t="shared" si="816"/>
        <v>2017.1630826365836</v>
      </c>
      <c r="C840" s="15">
        <f t="shared" ref="C840" si="881">SQRT(1-B840^2/a^2)*b*EXP(d*B840)</f>
        <v>98.069979945851372</v>
      </c>
      <c r="D840" s="10">
        <f t="shared" si="820"/>
        <v>-98.069979945851372</v>
      </c>
      <c r="E840" s="10">
        <f t="shared" si="822"/>
        <v>602.54671663272597</v>
      </c>
      <c r="F840" s="10"/>
      <c r="G840" s="11"/>
      <c r="H840" s="11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</row>
    <row r="841" spans="1:28" s="12" customFormat="1" x14ac:dyDescent="0.25">
      <c r="A841" s="10">
        <f t="shared" si="818"/>
        <v>4957.6968873913656</v>
      </c>
      <c r="B841" s="10">
        <f t="shared" si="816"/>
        <v>2023.294277416634</v>
      </c>
      <c r="C841" s="15">
        <f t="shared" ref="C841" si="882">SQRT(1-B841^2/a^2)*b*EXP(d*B841)</f>
        <v>97.658757873059187</v>
      </c>
      <c r="D841" s="10">
        <f t="shared" si="820"/>
        <v>-97.658757873059187</v>
      </c>
      <c r="E841" s="10">
        <f t="shared" si="822"/>
        <v>600.02550781058517</v>
      </c>
      <c r="F841" s="10"/>
      <c r="G841" s="11"/>
      <c r="H841" s="11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</row>
    <row r="842" spans="1:28" s="12" customFormat="1" x14ac:dyDescent="0.25">
      <c r="A842" s="10">
        <f t="shared" si="818"/>
        <v>4963.8280821714161</v>
      </c>
      <c r="B842" s="10">
        <f t="shared" si="816"/>
        <v>2029.4254721966845</v>
      </c>
      <c r="C842" s="15">
        <f t="shared" ref="C842" si="883">SQRT(1-B842^2/a^2)*b*EXP(d*B842)</f>
        <v>97.247507006322707</v>
      </c>
      <c r="D842" s="10">
        <f t="shared" si="820"/>
        <v>-97.247507006322707</v>
      </c>
      <c r="E842" s="10">
        <f t="shared" si="822"/>
        <v>597.5041369137997</v>
      </c>
      <c r="F842" s="10"/>
      <c r="G842" s="11"/>
      <c r="H842" s="11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</row>
    <row r="843" spans="1:28" s="12" customFormat="1" x14ac:dyDescent="0.25">
      <c r="A843" s="10">
        <f t="shared" si="818"/>
        <v>4969.9592769514666</v>
      </c>
      <c r="B843" s="10">
        <f t="shared" ref="B843:B906" si="884">A843-L+N/2</f>
        <v>2035.556666976735</v>
      </c>
      <c r="C843" s="15">
        <f t="shared" ref="C843" si="885">SQRT(1-B843^2/a^2)*b*EXP(d*B843)</f>
        <v>96.836222545758815</v>
      </c>
      <c r="D843" s="10">
        <f t="shared" si="820"/>
        <v>-96.836222545758815</v>
      </c>
      <c r="E843" s="10">
        <f t="shared" si="822"/>
        <v>594.9825747612241</v>
      </c>
      <c r="F843" s="10"/>
      <c r="G843" s="11"/>
      <c r="H843" s="11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</row>
    <row r="844" spans="1:28" s="12" customFormat="1" x14ac:dyDescent="0.25">
      <c r="A844" s="10">
        <f t="shared" ref="A844:A907" si="886">A843+a/500</f>
        <v>4976.090471731517</v>
      </c>
      <c r="B844" s="10">
        <f t="shared" si="884"/>
        <v>2041.6878617567854</v>
      </c>
      <c r="C844" s="15">
        <f t="shared" ref="C844" si="887">SQRT(1-B844^2/a^2)*b*EXP(d*B844)</f>
        <v>96.424899608992192</v>
      </c>
      <c r="D844" s="10">
        <f t="shared" ref="D844:D907" si="888">-C844</f>
        <v>-96.424899608992192</v>
      </c>
      <c r="E844" s="10">
        <f t="shared" si="822"/>
        <v>592.46079167095218</v>
      </c>
      <c r="F844" s="10"/>
      <c r="G844" s="11"/>
      <c r="H844" s="11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</row>
    <row r="845" spans="1:28" s="12" customFormat="1" x14ac:dyDescent="0.25">
      <c r="A845" s="10">
        <f t="shared" si="886"/>
        <v>4982.2216665115675</v>
      </c>
      <c r="B845" s="10">
        <f t="shared" si="884"/>
        <v>2047.8190565368359</v>
      </c>
      <c r="C845" s="15">
        <f t="shared" ref="C845" si="889">SQRT(1-B845^2/a^2)*b*EXP(d*B845)</f>
        <v>96.013533229473282</v>
      </c>
      <c r="D845" s="10">
        <f t="shared" si="888"/>
        <v>-96.013533229473282</v>
      </c>
      <c r="E845" s="10">
        <f t="shared" ref="E845:E908" si="890">ABS((A844-A845)*(C844+C845)/2)</f>
        <v>589.93875745014566</v>
      </c>
      <c r="F845" s="10"/>
      <c r="G845" s="11"/>
      <c r="H845" s="11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</row>
    <row r="846" spans="1:28" s="12" customFormat="1" x14ac:dyDescent="0.25">
      <c r="A846" s="10">
        <f t="shared" si="886"/>
        <v>4988.352861291618</v>
      </c>
      <c r="B846" s="10">
        <f t="shared" si="884"/>
        <v>2053.9502513168864</v>
      </c>
      <c r="C846" s="15">
        <f t="shared" ref="C846" si="891">SQRT(1-B846^2/a^2)*b*EXP(d*B846)</f>
        <v>95.602118354749365</v>
      </c>
      <c r="D846" s="10">
        <f t="shared" si="888"/>
        <v>-95.602118354749365</v>
      </c>
      <c r="E846" s="10">
        <f t="shared" si="890"/>
        <v>587.41644138457707</v>
      </c>
      <c r="F846" s="10"/>
      <c r="G846" s="11"/>
      <c r="H846" s="11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</row>
    <row r="847" spans="1:28" s="12" customFormat="1" x14ac:dyDescent="0.25">
      <c r="A847" s="10">
        <f t="shared" si="886"/>
        <v>4994.4840560716684</v>
      </c>
      <c r="B847" s="10">
        <f t="shared" si="884"/>
        <v>2060.0814460969368</v>
      </c>
      <c r="C847" s="15">
        <f t="shared" ref="C847" si="892">SQRT(1-B847^2/a^2)*b*EXP(d*B847)</f>
        <v>95.190649844686064</v>
      </c>
      <c r="D847" s="10">
        <f t="shared" si="888"/>
        <v>-95.190649844686064</v>
      </c>
      <c r="E847" s="10">
        <f t="shared" si="890"/>
        <v>584.89381222787836</v>
      </c>
      <c r="F847" s="10"/>
      <c r="G847" s="11"/>
      <c r="H847" s="11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</row>
    <row r="848" spans="1:28" s="12" customFormat="1" x14ac:dyDescent="0.25">
      <c r="A848" s="10">
        <f t="shared" si="886"/>
        <v>5000.6152508517189</v>
      </c>
      <c r="B848" s="10">
        <f t="shared" si="884"/>
        <v>2066.2126408769873</v>
      </c>
      <c r="C848" s="15">
        <f t="shared" ref="C848" si="893">SQRT(1-B848^2/a^2)*b*EXP(d*B848)</f>
        <v>94.779122469638793</v>
      </c>
      <c r="D848" s="10">
        <f t="shared" si="888"/>
        <v>-94.779122469638793</v>
      </c>
      <c r="E848" s="10">
        <f t="shared" si="890"/>
        <v>582.37083819048189</v>
      </c>
      <c r="F848" s="10"/>
      <c r="G848" s="11"/>
      <c r="H848" s="11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</row>
    <row r="849" spans="1:28" s="12" customFormat="1" x14ac:dyDescent="0.25">
      <c r="A849" s="10">
        <f t="shared" si="886"/>
        <v>5006.7464456317693</v>
      </c>
      <c r="B849" s="10">
        <f t="shared" si="884"/>
        <v>2072.3438356570377</v>
      </c>
      <c r="C849" s="15">
        <f t="shared" ref="C849" si="894">SQRT(1-B849^2/a^2)*b*EXP(d*B849)</f>
        <v>94.367530908571482</v>
      </c>
      <c r="D849" s="10">
        <f t="shared" si="888"/>
        <v>-94.367530908571482</v>
      </c>
      <c r="E849" s="10">
        <f t="shared" si="890"/>
        <v>579.8474869282486</v>
      </c>
      <c r="F849" s="10"/>
      <c r="G849" s="11"/>
      <c r="H849" s="11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</row>
    <row r="850" spans="1:28" s="12" customFormat="1" x14ac:dyDescent="0.25">
      <c r="A850" s="10">
        <f t="shared" si="886"/>
        <v>5012.8776404118198</v>
      </c>
      <c r="B850" s="10">
        <f t="shared" si="884"/>
        <v>2078.4750304370882</v>
      </c>
      <c r="C850" s="15">
        <f t="shared" ref="C850" si="895">SQRT(1-B850^2/a^2)*b*EXP(d*B850)</f>
        <v>93.955869747121369</v>
      </c>
      <c r="D850" s="10">
        <f t="shared" si="888"/>
        <v>-93.955869747121369</v>
      </c>
      <c r="E850" s="10">
        <f t="shared" si="890"/>
        <v>577.32372553076812</v>
      </c>
      <c r="F850" s="10"/>
      <c r="G850" s="11"/>
      <c r="H850" s="11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</row>
    <row r="851" spans="1:28" s="12" customFormat="1" x14ac:dyDescent="0.25">
      <c r="A851" s="10">
        <f t="shared" si="886"/>
        <v>5019.0088351918703</v>
      </c>
      <c r="B851" s="10">
        <f t="shared" si="884"/>
        <v>2084.6062252171387</v>
      </c>
      <c r="C851" s="15">
        <f t="shared" ref="C851" si="896">SQRT(1-B851^2/a^2)*b*EXP(d*B851)</f>
        <v>93.544133475607566</v>
      </c>
      <c r="D851" s="10">
        <f t="shared" si="888"/>
        <v>-93.544133475607566</v>
      </c>
      <c r="E851" s="10">
        <f t="shared" si="890"/>
        <v>574.79952050932036</v>
      </c>
      <c r="F851" s="10"/>
      <c r="G851" s="11"/>
      <c r="H851" s="11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</row>
    <row r="852" spans="1:28" s="12" customFormat="1" x14ac:dyDescent="0.25">
      <c r="A852" s="10">
        <f t="shared" si="886"/>
        <v>5025.1400299719207</v>
      </c>
      <c r="B852" s="10">
        <f t="shared" si="884"/>
        <v>2090.7374199971891</v>
      </c>
      <c r="C852" s="15">
        <f t="shared" ref="C852" si="897">SQRT(1-B852^2/a^2)*b*EXP(d*B852)</f>
        <v>93.132316486981836</v>
      </c>
      <c r="D852" s="10">
        <f t="shared" si="888"/>
        <v>-93.132316486981836</v>
      </c>
      <c r="E852" s="10">
        <f t="shared" si="890"/>
        <v>572.27483778448993</v>
      </c>
      <c r="F852" s="10"/>
      <c r="G852" s="11"/>
      <c r="H852" s="11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</row>
    <row r="853" spans="1:28" s="12" customFormat="1" x14ac:dyDescent="0.25">
      <c r="A853" s="10">
        <f t="shared" si="886"/>
        <v>5031.2712247519712</v>
      </c>
      <c r="B853" s="10">
        <f t="shared" si="884"/>
        <v>2096.8686147772396</v>
      </c>
      <c r="C853" s="15">
        <f t="shared" ref="C853" si="898">SQRT(1-B853^2/a^2)*b*EXP(d*B853)</f>
        <v>92.720413074719204</v>
      </c>
      <c r="D853" s="10">
        <f t="shared" si="888"/>
        <v>-92.720413074719204</v>
      </c>
      <c r="E853" s="10">
        <f t="shared" si="890"/>
        <v>569.74964267341602</v>
      </c>
      <c r="F853" s="10"/>
      <c r="G853" s="11"/>
      <c r="H853" s="11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</row>
    <row r="854" spans="1:28" s="12" customFormat="1" x14ac:dyDescent="0.25">
      <c r="A854" s="10">
        <f t="shared" si="886"/>
        <v>5037.4024195320217</v>
      </c>
      <c r="B854" s="10">
        <f t="shared" si="884"/>
        <v>2102.9998095572901</v>
      </c>
      <c r="C854" s="15">
        <f t="shared" ref="C854" si="899">SQRT(1-B854^2/a^2)*b*EXP(d*B854)</f>
        <v>92.308417430646642</v>
      </c>
      <c r="D854" s="10">
        <f t="shared" si="888"/>
        <v>-92.308417430646642</v>
      </c>
      <c r="E854" s="10">
        <f t="shared" si="890"/>
        <v>567.22389987667054</v>
      </c>
      <c r="F854" s="10"/>
      <c r="G854" s="11"/>
      <c r="H854" s="11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</row>
    <row r="855" spans="1:28" s="12" customFormat="1" x14ac:dyDescent="0.25">
      <c r="A855" s="10">
        <f t="shared" si="886"/>
        <v>5043.5336143120721</v>
      </c>
      <c r="B855" s="10">
        <f t="shared" si="884"/>
        <v>2109.1310043373405</v>
      </c>
      <c r="C855" s="15">
        <f t="shared" ref="C855" si="900">SQRT(1-B855^2/a^2)*b*EXP(d*B855)</f>
        <v>91.896323642707188</v>
      </c>
      <c r="D855" s="10">
        <f t="shared" si="888"/>
        <v>-91.896323642707188</v>
      </c>
      <c r="E855" s="10">
        <f t="shared" si="890"/>
        <v>564.69757346474717</v>
      </c>
      <c r="F855" s="10"/>
      <c r="G855" s="11"/>
      <c r="H855" s="11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</row>
    <row r="856" spans="1:28" s="12" customFormat="1" x14ac:dyDescent="0.25">
      <c r="A856" s="10">
        <f t="shared" si="886"/>
        <v>5049.6648090921226</v>
      </c>
      <c r="B856" s="10">
        <f t="shared" si="884"/>
        <v>2115.262199117391</v>
      </c>
      <c r="C856" s="15">
        <f t="shared" ref="C856" si="901">SQRT(1-B856^2/a^2)*b*EXP(d*B856)</f>
        <v>91.484125692657742</v>
      </c>
      <c r="D856" s="10">
        <f t="shared" si="888"/>
        <v>-91.484125692657742</v>
      </c>
      <c r="E856" s="10">
        <f t="shared" si="890"/>
        <v>562.17062686414897</v>
      </c>
      <c r="F856" s="10"/>
      <c r="G856" s="11"/>
      <c r="H856" s="11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</row>
    <row r="857" spans="1:28" s="12" customFormat="1" x14ac:dyDescent="0.25">
      <c r="A857" s="10">
        <f t="shared" si="886"/>
        <v>5055.7960038721731</v>
      </c>
      <c r="B857" s="10">
        <f t="shared" si="884"/>
        <v>2121.3933938974415</v>
      </c>
      <c r="C857" s="15">
        <f t="shared" ref="C857" si="902">SQRT(1-B857^2/a^2)*b*EXP(d*B857)</f>
        <v>91.071817453697534</v>
      </c>
      <c r="D857" s="10">
        <f t="shared" si="888"/>
        <v>-91.071817453697534</v>
      </c>
      <c r="E857" s="10">
        <f t="shared" si="890"/>
        <v>559.64302284306143</v>
      </c>
      <c r="F857" s="10"/>
      <c r="G857" s="11"/>
      <c r="H857" s="11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</row>
    <row r="858" spans="1:28" s="12" customFormat="1" x14ac:dyDescent="0.25">
      <c r="A858" s="10">
        <f t="shared" si="886"/>
        <v>5061.9271986522235</v>
      </c>
      <c r="B858" s="10">
        <f t="shared" si="884"/>
        <v>2127.5245886774919</v>
      </c>
      <c r="C858" s="15">
        <f t="shared" ref="C858" si="903">SQRT(1-B858^2/a^2)*b*EXP(d*B858)</f>
        <v>90.659392688025235</v>
      </c>
      <c r="D858" s="10">
        <f t="shared" si="888"/>
        <v>-90.659392688025235</v>
      </c>
      <c r="E858" s="10">
        <f t="shared" si="890"/>
        <v>557.11472349659232</v>
      </c>
      <c r="F858" s="10"/>
      <c r="G858" s="11"/>
      <c r="H858" s="11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</row>
    <row r="859" spans="1:28" s="12" customFormat="1" x14ac:dyDescent="0.25">
      <c r="A859" s="10">
        <f t="shared" si="886"/>
        <v>5068.058393432274</v>
      </c>
      <c r="B859" s="10">
        <f t="shared" si="884"/>
        <v>2133.6557834575424</v>
      </c>
      <c r="C859" s="15">
        <f t="shared" ref="C859" si="904">SQRT(1-B859^2/a^2)*b*EXP(d*B859)</f>
        <v>90.246845044322171</v>
      </c>
      <c r="D859" s="10">
        <f t="shared" si="888"/>
        <v>-90.246845044322171</v>
      </c>
      <c r="E859" s="10">
        <f t="shared" si="890"/>
        <v>554.58569023156826</v>
      </c>
      <c r="F859" s="10"/>
      <c r="G859" s="11"/>
      <c r="H859" s="11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</row>
    <row r="860" spans="1:28" s="12" customFormat="1" x14ac:dyDescent="0.25">
      <c r="A860" s="10">
        <f t="shared" si="886"/>
        <v>5074.1895882123245</v>
      </c>
      <c r="B860" s="10">
        <f t="shared" si="884"/>
        <v>2139.7869782375928</v>
      </c>
      <c r="C860" s="15">
        <f t="shared" ref="C860" si="905">SQRT(1-B860^2/a^2)*b*EXP(d*B860)</f>
        <v>89.834168055158173</v>
      </c>
      <c r="D860" s="10">
        <f t="shared" si="888"/>
        <v>-89.834168055158173</v>
      </c>
      <c r="E860" s="10">
        <f t="shared" si="890"/>
        <v>552.05588375086654</v>
      </c>
      <c r="F860" s="10"/>
      <c r="G860" s="11"/>
      <c r="H860" s="11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</row>
    <row r="861" spans="1:28" s="12" customFormat="1" x14ac:dyDescent="0.25">
      <c r="A861" s="10">
        <f t="shared" si="886"/>
        <v>5080.3207829923749</v>
      </c>
      <c r="B861" s="10">
        <f t="shared" si="884"/>
        <v>2145.9181730176433</v>
      </c>
      <c r="C861" s="15">
        <f t="shared" ref="C861" si="906">SQRT(1-B861^2/a^2)*b*EXP(d*B861)</f>
        <v>89.421355134318446</v>
      </c>
      <c r="D861" s="10">
        <f t="shared" si="888"/>
        <v>-89.421355134318446</v>
      </c>
      <c r="E861" s="10">
        <f t="shared" si="890"/>
        <v>549.52526403726688</v>
      </c>
      <c r="F861" s="10"/>
      <c r="G861" s="11"/>
      <c r="H861" s="11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</row>
    <row r="862" spans="1:28" s="12" customFormat="1" x14ac:dyDescent="0.25">
      <c r="A862" s="10">
        <f t="shared" si="886"/>
        <v>5086.4519777724254</v>
      </c>
      <c r="B862" s="10">
        <f t="shared" si="884"/>
        <v>2152.0493677976938</v>
      </c>
      <c r="C862" s="15">
        <f t="shared" ref="C862" si="907">SQRT(1-B862^2/a^2)*b*EXP(d*B862)</f>
        <v>89.008399574047232</v>
      </c>
      <c r="D862" s="10">
        <f t="shared" si="888"/>
        <v>-89.008399574047232</v>
      </c>
      <c r="E862" s="10">
        <f t="shared" si="890"/>
        <v>546.99379033680827</v>
      </c>
      <c r="F862" s="10"/>
      <c r="G862" s="11"/>
      <c r="H862" s="11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</row>
    <row r="863" spans="1:28" s="12" customFormat="1" x14ac:dyDescent="0.25">
      <c r="A863" s="10">
        <f t="shared" si="886"/>
        <v>5092.5831725524758</v>
      </c>
      <c r="B863" s="10">
        <f t="shared" si="884"/>
        <v>2158.1805625777442</v>
      </c>
      <c r="C863" s="15">
        <f t="shared" ref="C863" si="908">SQRT(1-B863^2/a^2)*b*EXP(d*B863)</f>
        <v>88.595294542206119</v>
      </c>
      <c r="D863" s="10">
        <f t="shared" si="888"/>
        <v>-88.595294542206119</v>
      </c>
      <c r="E863" s="10">
        <f t="shared" si="890"/>
        <v>544.46142114162592</v>
      </c>
      <c r="F863" s="10"/>
      <c r="G863" s="11"/>
      <c r="H863" s="11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</row>
    <row r="864" spans="1:28" s="12" customFormat="1" x14ac:dyDescent="0.25">
      <c r="A864" s="10">
        <f t="shared" si="886"/>
        <v>5098.7143673325263</v>
      </c>
      <c r="B864" s="10">
        <f t="shared" si="884"/>
        <v>2164.3117573577947</v>
      </c>
      <c r="C864" s="15">
        <f t="shared" ref="C864" si="909">SQRT(1-B864^2/a^2)*b*EXP(d*B864)</f>
        <v>88.182033079343313</v>
      </c>
      <c r="D864" s="10">
        <f t="shared" si="888"/>
        <v>-88.182033079343313</v>
      </c>
      <c r="E864" s="10">
        <f t="shared" si="890"/>
        <v>541.92811417225732</v>
      </c>
      <c r="F864" s="10"/>
      <c r="G864" s="11"/>
      <c r="H864" s="11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</row>
    <row r="865" spans="1:28" s="12" customFormat="1" x14ac:dyDescent="0.25">
      <c r="A865" s="10">
        <f t="shared" si="886"/>
        <v>5104.8455621125768</v>
      </c>
      <c r="B865" s="10">
        <f t="shared" si="884"/>
        <v>2170.4429521378452</v>
      </c>
      <c r="C865" s="15">
        <f t="shared" ref="C865" si="910">SQRT(1-B865^2/a^2)*b*EXP(d*B865)</f>
        <v>87.768608095670601</v>
      </c>
      <c r="D865" s="10">
        <f t="shared" si="888"/>
        <v>-87.768608095670601</v>
      </c>
      <c r="E865" s="10">
        <f t="shared" si="890"/>
        <v>539.39382635938875</v>
      </c>
      <c r="F865" s="10"/>
      <c r="G865" s="11"/>
      <c r="H865" s="11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</row>
    <row r="866" spans="1:28" s="12" customFormat="1" x14ac:dyDescent="0.25">
      <c r="A866" s="10">
        <f t="shared" si="886"/>
        <v>5110.9767568926272</v>
      </c>
      <c r="B866" s="10">
        <f t="shared" si="884"/>
        <v>2176.5741469178956</v>
      </c>
      <c r="C866" s="15">
        <f t="shared" ref="C866" si="911">SQRT(1-B866^2/a^2)*b*EXP(d*B866)</f>
        <v>87.355012367944596</v>
      </c>
      <c r="D866" s="10">
        <f t="shared" si="888"/>
        <v>-87.355012367944596</v>
      </c>
      <c r="E866" s="10">
        <f t="shared" si="890"/>
        <v>536.85851382502801</v>
      </c>
      <c r="F866" s="10"/>
      <c r="G866" s="11"/>
      <c r="H866" s="11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</row>
    <row r="867" spans="1:28" s="12" customFormat="1" x14ac:dyDescent="0.25">
      <c r="A867" s="10">
        <f t="shared" si="886"/>
        <v>5117.1079516726777</v>
      </c>
      <c r="B867" s="10">
        <f t="shared" si="884"/>
        <v>2182.7053416979461</v>
      </c>
      <c r="C867" s="15">
        <f t="shared" ref="C867" si="912">SQRT(1-B867^2/a^2)*b*EXP(d*B867)</f>
        <v>86.941238536248321</v>
      </c>
      <c r="D867" s="10">
        <f t="shared" si="888"/>
        <v>-86.941238536248321</v>
      </c>
      <c r="E867" s="10">
        <f t="shared" si="890"/>
        <v>534.32213186307672</v>
      </c>
      <c r="F867" s="10"/>
      <c r="G867" s="11"/>
      <c r="H867" s="11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</row>
    <row r="868" spans="1:28" s="12" customFormat="1" x14ac:dyDescent="0.25">
      <c r="A868" s="10">
        <f t="shared" si="886"/>
        <v>5123.2391464527282</v>
      </c>
      <c r="B868" s="10">
        <f t="shared" si="884"/>
        <v>2188.8365364779966</v>
      </c>
      <c r="C868" s="15">
        <f t="shared" ref="C868" si="913">SQRT(1-B868^2/a^2)*b*EXP(d*B868)</f>
        <v>86.527279100669574</v>
      </c>
      <c r="D868" s="10">
        <f t="shared" si="888"/>
        <v>-86.527279100669574</v>
      </c>
      <c r="E868" s="10">
        <f t="shared" si="890"/>
        <v>531.78463491928142</v>
      </c>
      <c r="F868" s="10"/>
      <c r="G868" s="11"/>
      <c r="H868" s="11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</row>
    <row r="869" spans="1:28" s="12" customFormat="1" x14ac:dyDescent="0.25">
      <c r="A869" s="10">
        <f t="shared" si="886"/>
        <v>5129.3703412327786</v>
      </c>
      <c r="B869" s="10">
        <f t="shared" si="884"/>
        <v>2194.967731258047</v>
      </c>
      <c r="C869" s="15">
        <f t="shared" ref="C869" si="914">SQRT(1-B869^2/a^2)*b*EXP(d*B869)</f>
        <v>86.113126417871982</v>
      </c>
      <c r="D869" s="10">
        <f t="shared" si="888"/>
        <v>-86.113126417871982</v>
      </c>
      <c r="E869" s="10">
        <f t="shared" si="890"/>
        <v>529.24597657053869</v>
      </c>
      <c r="F869" s="10"/>
      <c r="G869" s="11"/>
      <c r="H869" s="11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</row>
    <row r="870" spans="1:28" s="12" customFormat="1" x14ac:dyDescent="0.25">
      <c r="A870" s="10">
        <f t="shared" si="886"/>
        <v>5135.5015360128291</v>
      </c>
      <c r="B870" s="10">
        <f t="shared" si="884"/>
        <v>2201.0989260380975</v>
      </c>
      <c r="C870" s="15">
        <f t="shared" ref="C870" si="915">SQRT(1-B870^2/a^2)*b*EXP(d*B870)</f>
        <v>85.698772697554304</v>
      </c>
      <c r="D870" s="10">
        <f t="shared" si="888"/>
        <v>-85.698772697554304</v>
      </c>
      <c r="E870" s="10">
        <f t="shared" si="890"/>
        <v>526.70610950352932</v>
      </c>
      <c r="F870" s="10"/>
      <c r="G870" s="11"/>
      <c r="H870" s="11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</row>
    <row r="871" spans="1:28" s="12" customFormat="1" x14ac:dyDescent="0.25">
      <c r="A871" s="10">
        <f t="shared" si="886"/>
        <v>5141.6327307928796</v>
      </c>
      <c r="B871" s="10">
        <f t="shared" si="884"/>
        <v>2207.230120818148</v>
      </c>
      <c r="C871" s="15">
        <f t="shared" ref="C871" si="916">SQRT(1-B871^2/a^2)*b*EXP(d*B871)</f>
        <v>85.284209998793898</v>
      </c>
      <c r="D871" s="10">
        <f t="shared" si="888"/>
        <v>-85.284209998793898</v>
      </c>
      <c r="E871" s="10">
        <f t="shared" si="890"/>
        <v>524.16498549265441</v>
      </c>
      <c r="F871" s="10"/>
      <c r="G871" s="11"/>
      <c r="H871" s="11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</row>
    <row r="872" spans="1:28" s="12" customFormat="1" x14ac:dyDescent="0.25">
      <c r="A872" s="10">
        <f t="shared" si="886"/>
        <v>5147.76392557293</v>
      </c>
      <c r="B872" s="10">
        <f t="shared" si="884"/>
        <v>2213.3613155981984</v>
      </c>
      <c r="C872" s="15">
        <f t="shared" ref="C872" si="917">SQRT(1-B872^2/a^2)*b*EXP(d*B872)</f>
        <v>84.869430226269444</v>
      </c>
      <c r="D872" s="10">
        <f t="shared" si="888"/>
        <v>-84.869430226269444</v>
      </c>
      <c r="E872" s="10">
        <f t="shared" si="890"/>
        <v>521.6225553772465</v>
      </c>
      <c r="F872" s="10"/>
      <c r="G872" s="11"/>
      <c r="H872" s="11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</row>
    <row r="873" spans="1:28" s="12" customFormat="1" x14ac:dyDescent="0.25">
      <c r="A873" s="10">
        <f t="shared" si="886"/>
        <v>5153.8951203529805</v>
      </c>
      <c r="B873" s="10">
        <f t="shared" si="884"/>
        <v>2219.4925103782489</v>
      </c>
      <c r="C873" s="15">
        <f t="shared" ref="C873" si="918">SQRT(1-B873^2/a^2)*b*EXP(d*B873)</f>
        <v>84.454425126358501</v>
      </c>
      <c r="D873" s="10">
        <f t="shared" si="888"/>
        <v>-84.454425126358501</v>
      </c>
      <c r="E873" s="10">
        <f t="shared" si="890"/>
        <v>519.07876903802617</v>
      </c>
      <c r="F873" s="10"/>
      <c r="G873" s="11"/>
      <c r="H873" s="11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</row>
    <row r="874" spans="1:28" s="12" customFormat="1" x14ac:dyDescent="0.25">
      <c r="A874" s="10">
        <f t="shared" si="886"/>
        <v>5160.0263151330309</v>
      </c>
      <c r="B874" s="10">
        <f t="shared" si="884"/>
        <v>2225.6237051582993</v>
      </c>
      <c r="C874" s="15">
        <f t="shared" ref="C874" si="919">SQRT(1-B874^2/a^2)*b*EXP(d*B874)</f>
        <v>84.039186283104314</v>
      </c>
      <c r="D874" s="10">
        <f t="shared" si="888"/>
        <v>-84.039186283104314</v>
      </c>
      <c r="E874" s="10">
        <f t="shared" si="890"/>
        <v>516.53357537277486</v>
      </c>
      <c r="F874" s="10"/>
      <c r="G874" s="11"/>
      <c r="H874" s="11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</row>
    <row r="875" spans="1:28" s="12" customFormat="1" x14ac:dyDescent="0.25">
      <c r="A875" s="10">
        <f t="shared" si="886"/>
        <v>5166.1575099130814</v>
      </c>
      <c r="B875" s="10">
        <f t="shared" si="884"/>
        <v>2231.7548999383498</v>
      </c>
      <c r="C875" s="15">
        <f t="shared" ref="C875" si="920">SQRT(1-B875^2/a^2)*b*EXP(d*B875)</f>
        <v>83.623705114046899</v>
      </c>
      <c r="D875" s="10">
        <f t="shared" si="888"/>
        <v>-83.623705114046899</v>
      </c>
      <c r="E875" s="10">
        <f t="shared" si="890"/>
        <v>513.98692227119068</v>
      </c>
      <c r="F875" s="10"/>
      <c r="G875" s="11"/>
      <c r="H875" s="11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</row>
    <row r="876" spans="1:28" s="12" customFormat="1" x14ac:dyDescent="0.25">
      <c r="A876" s="10">
        <f t="shared" si="886"/>
        <v>5172.2887046931319</v>
      </c>
      <c r="B876" s="10">
        <f t="shared" si="884"/>
        <v>2237.8860947184003</v>
      </c>
      <c r="C876" s="15">
        <f t="shared" ref="C876" si="921">SQRT(1-B876^2/a^2)*b*EXP(d*B876)</f>
        <v>83.207972865912865</v>
      </c>
      <c r="D876" s="10">
        <f t="shared" si="888"/>
        <v>-83.207972865912865</v>
      </c>
      <c r="E876" s="10">
        <f t="shared" si="890"/>
        <v>511.43875658889459</v>
      </c>
      <c r="F876" s="10"/>
      <c r="G876" s="11"/>
      <c r="H876" s="11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</row>
    <row r="877" spans="1:28" s="12" customFormat="1" x14ac:dyDescent="0.25">
      <c r="A877" s="10">
        <f t="shared" si="886"/>
        <v>5178.4198994731823</v>
      </c>
      <c r="B877" s="10">
        <f t="shared" si="884"/>
        <v>2244.0172894984507</v>
      </c>
      <c r="C877" s="15">
        <f t="shared" ref="C877" si="922">SQRT(1-B877^2/a^2)*b*EXP(d*B877)</f>
        <v>82.791980610158092</v>
      </c>
      <c r="D877" s="10">
        <f t="shared" si="888"/>
        <v>-82.791980610158092</v>
      </c>
      <c r="E877" s="10">
        <f t="shared" si="890"/>
        <v>508.88902412055313</v>
      </c>
      <c r="F877" s="10"/>
      <c r="G877" s="11"/>
      <c r="H877" s="11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</row>
    <row r="878" spans="1:28" s="12" customFormat="1" x14ac:dyDescent="0.25">
      <c r="A878" s="10">
        <f t="shared" si="886"/>
        <v>5184.5510942532328</v>
      </c>
      <c r="B878" s="10">
        <f t="shared" si="884"/>
        <v>2250.1484842785012</v>
      </c>
      <c r="C878" s="15">
        <f t="shared" ref="C878" si="923">SQRT(1-B878^2/a^2)*b*EXP(d*B878)</f>
        <v>82.375719238356865</v>
      </c>
      <c r="D878" s="10">
        <f t="shared" si="888"/>
        <v>-82.375719238356865</v>
      </c>
      <c r="E878" s="10">
        <f t="shared" si="890"/>
        <v>506.33766957207837</v>
      </c>
      <c r="F878" s="10"/>
      <c r="G878" s="11"/>
      <c r="H878" s="11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</row>
    <row r="879" spans="1:28" s="12" customFormat="1" x14ac:dyDescent="0.25">
      <c r="A879" s="10">
        <f t="shared" si="886"/>
        <v>5190.6822890332833</v>
      </c>
      <c r="B879" s="10">
        <f t="shared" si="884"/>
        <v>2256.2796790585517</v>
      </c>
      <c r="C879" s="15">
        <f t="shared" ref="C879" si="924">SQRT(1-B879^2/a^2)*b*EXP(d*B879)</f>
        <v>81.959179457431517</v>
      </c>
      <c r="D879" s="10">
        <f t="shared" si="888"/>
        <v>-81.959179457431517</v>
      </c>
      <c r="E879" s="10">
        <f t="shared" si="890"/>
        <v>503.78463653186975</v>
      </c>
      <c r="F879" s="10"/>
      <c r="G879" s="11"/>
      <c r="H879" s="11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</row>
    <row r="880" spans="1:28" s="12" customFormat="1" x14ac:dyDescent="0.25">
      <c r="A880" s="10">
        <f t="shared" si="886"/>
        <v>5196.8134838133337</v>
      </c>
      <c r="B880" s="10">
        <f t="shared" si="884"/>
        <v>2262.4108738386021</v>
      </c>
      <c r="C880" s="15">
        <f t="shared" ref="C880" si="925">SQRT(1-B880^2/a^2)*b*EXP(d*B880)</f>
        <v>81.542351784715663</v>
      </c>
      <c r="D880" s="10">
        <f t="shared" si="888"/>
        <v>-81.542351784715663</v>
      </c>
      <c r="E880" s="10">
        <f t="shared" si="890"/>
        <v>501.22986744105526</v>
      </c>
      <c r="F880" s="10"/>
      <c r="G880" s="11"/>
      <c r="H880" s="11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</row>
    <row r="881" spans="1:28" s="12" customFormat="1" x14ac:dyDescent="0.25">
      <c r="A881" s="10">
        <f t="shared" si="886"/>
        <v>5202.9446785933842</v>
      </c>
      <c r="B881" s="10">
        <f t="shared" si="884"/>
        <v>2268.5420686186526</v>
      </c>
      <c r="C881" s="15">
        <f t="shared" ref="C881" si="926">SQRT(1-B881^2/a^2)*b*EXP(d*B881)</f>
        <v>81.125226542843748</v>
      </c>
      <c r="D881" s="10">
        <f t="shared" si="888"/>
        <v>-81.125226542843748</v>
      </c>
      <c r="E881" s="10">
        <f t="shared" si="890"/>
        <v>498.6733035626911</v>
      </c>
      <c r="F881" s="10"/>
      <c r="G881" s="11"/>
      <c r="H881" s="11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</row>
    <row r="882" spans="1:28" s="12" customFormat="1" x14ac:dyDescent="0.25">
      <c r="A882" s="10">
        <f t="shared" si="886"/>
        <v>5209.0758733734347</v>
      </c>
      <c r="B882" s="10">
        <f t="shared" si="884"/>
        <v>2274.6732633987031</v>
      </c>
      <c r="C882" s="15">
        <f t="shared" ref="C882" si="927">SQRT(1-B882^2/a^2)*b*EXP(d*B882)</f>
        <v>80.70779385445968</v>
      </c>
      <c r="D882" s="10">
        <f t="shared" si="888"/>
        <v>-80.70779385445968</v>
      </c>
      <c r="E882" s="10">
        <f t="shared" si="890"/>
        <v>496.1148849498735</v>
      </c>
      <c r="F882" s="10"/>
      <c r="G882" s="11"/>
      <c r="H882" s="11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</row>
    <row r="883" spans="1:28" s="12" customFormat="1" x14ac:dyDescent="0.25">
      <c r="A883" s="10">
        <f t="shared" si="886"/>
        <v>5215.2070681534851</v>
      </c>
      <c r="B883" s="10">
        <f t="shared" si="884"/>
        <v>2280.8044581787535</v>
      </c>
      <c r="C883" s="15">
        <f t="shared" ref="C883" si="928">SQRT(1-B883^2/a^2)*b*EXP(d*B883)</f>
        <v>80.290043636736854</v>
      </c>
      <c r="D883" s="10">
        <f t="shared" si="888"/>
        <v>-80.290043636736854</v>
      </c>
      <c r="E883" s="10">
        <f t="shared" si="890"/>
        <v>493.55455041271858</v>
      </c>
      <c r="F883" s="10"/>
      <c r="G883" s="11"/>
      <c r="H883" s="11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</row>
    <row r="884" spans="1:28" s="12" customFormat="1" x14ac:dyDescent="0.25">
      <c r="A884" s="10">
        <f t="shared" si="886"/>
        <v>5221.3382629335356</v>
      </c>
      <c r="B884" s="10">
        <f t="shared" si="884"/>
        <v>2286.935652958804</v>
      </c>
      <c r="C884" s="15">
        <f t="shared" ref="C884" si="929">SQRT(1-B884^2/a^2)*b*EXP(d*B884)</f>
        <v>79.871965595701056</v>
      </c>
      <c r="D884" s="10">
        <f t="shared" si="888"/>
        <v>-79.871965595701056</v>
      </c>
      <c r="E884" s="10">
        <f t="shared" si="890"/>
        <v>490.99223748415881</v>
      </c>
      <c r="F884" s="10"/>
      <c r="G884" s="11"/>
      <c r="H884" s="11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</row>
    <row r="885" spans="1:28" s="12" customFormat="1" x14ac:dyDescent="0.25">
      <c r="A885" s="10">
        <f t="shared" si="886"/>
        <v>5227.4694577135861</v>
      </c>
      <c r="B885" s="10">
        <f t="shared" si="884"/>
        <v>2293.0668477388544</v>
      </c>
      <c r="C885" s="15">
        <f t="shared" ref="C885" si="930">SQRT(1-B885^2/a^2)*b*EXP(d*B885)</f>
        <v>79.453549220347796</v>
      </c>
      <c r="D885" s="10">
        <f t="shared" si="888"/>
        <v>-79.453549220347796</v>
      </c>
      <c r="E885" s="10">
        <f t="shared" si="890"/>
        <v>488.42788238450578</v>
      </c>
      <c r="F885" s="10"/>
      <c r="G885" s="11"/>
      <c r="H885" s="11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</row>
    <row r="886" spans="1:28" s="12" customFormat="1" x14ac:dyDescent="0.25">
      <c r="A886" s="10">
        <f t="shared" si="886"/>
        <v>5233.6006524936365</v>
      </c>
      <c r="B886" s="10">
        <f t="shared" si="884"/>
        <v>2299.1980425189049</v>
      </c>
      <c r="C886" s="15">
        <f t="shared" ref="C886" si="931">SQRT(1-B886^2/a^2)*b*EXP(d*B886)</f>
        <v>79.034783776544998</v>
      </c>
      <c r="D886" s="10">
        <f t="shared" si="888"/>
        <v>-79.034783776544998</v>
      </c>
      <c r="E886" s="10">
        <f t="shared" si="890"/>
        <v>485.86141998472436</v>
      </c>
      <c r="F886" s="10"/>
      <c r="G886" s="11"/>
      <c r="H886" s="11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</row>
    <row r="887" spans="1:28" s="12" customFormat="1" x14ac:dyDescent="0.25">
      <c r="A887" s="10">
        <f t="shared" si="886"/>
        <v>5239.731847273687</v>
      </c>
      <c r="B887" s="10">
        <f t="shared" si="884"/>
        <v>2305.3292372989554</v>
      </c>
      <c r="C887" s="15">
        <f t="shared" ref="C887" si="932">SQRT(1-B887^2/a^2)*b*EXP(d*B887)</f>
        <v>78.615658300711431</v>
      </c>
      <c r="D887" s="10">
        <f t="shared" si="888"/>
        <v>-78.615658300711431</v>
      </c>
      <c r="E887" s="10">
        <f t="shared" si="890"/>
        <v>483.29278376836135</v>
      </c>
      <c r="F887" s="10"/>
      <c r="G887" s="11"/>
      <c r="H887" s="11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</row>
    <row r="888" spans="1:28" s="12" customFormat="1" x14ac:dyDescent="0.25">
      <c r="A888" s="10">
        <f t="shared" si="886"/>
        <v>5245.8630420537374</v>
      </c>
      <c r="B888" s="10">
        <f t="shared" si="884"/>
        <v>2311.4604320790058</v>
      </c>
      <c r="C888" s="15">
        <f t="shared" ref="C888" si="933">SQRT(1-B888^2/a^2)*b*EXP(d*B888)</f>
        <v>78.196161593260825</v>
      </c>
      <c r="D888" s="10">
        <f t="shared" si="888"/>
        <v>-78.196161593260825</v>
      </c>
      <c r="E888" s="10">
        <f t="shared" si="890"/>
        <v>480.72190579206813</v>
      </c>
      <c r="F888" s="10"/>
      <c r="G888" s="11"/>
      <c r="H888" s="11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</row>
    <row r="889" spans="1:28" s="12" customFormat="1" x14ac:dyDescent="0.25">
      <c r="A889" s="10">
        <f t="shared" si="886"/>
        <v>5251.9942368337879</v>
      </c>
      <c r="B889" s="10">
        <f t="shared" si="884"/>
        <v>2317.5916268590563</v>
      </c>
      <c r="C889" s="15">
        <f t="shared" ref="C889" si="934">SQRT(1-B889^2/a^2)*b*EXP(d*B889)</f>
        <v>77.776282211801075</v>
      </c>
      <c r="D889" s="10">
        <f t="shared" si="888"/>
        <v>-77.776282211801075</v>
      </c>
      <c r="E889" s="10">
        <f t="shared" si="890"/>
        <v>478.148716644655</v>
      </c>
      <c r="F889" s="10"/>
      <c r="G889" s="11"/>
      <c r="H889" s="11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</row>
    <row r="890" spans="1:28" s="12" customFormat="1" x14ac:dyDescent="0.25">
      <c r="A890" s="10">
        <f t="shared" si="886"/>
        <v>5258.1254316138384</v>
      </c>
      <c r="B890" s="10">
        <f t="shared" si="884"/>
        <v>2323.7228216391068</v>
      </c>
      <c r="C890" s="15">
        <f t="shared" ref="C890" si="935">SQRT(1-B890^2/a^2)*b*EXP(d*B890)</f>
        <v>77.356008464077433</v>
      </c>
      <c r="D890" s="10">
        <f t="shared" si="888"/>
        <v>-77.356008464077433</v>
      </c>
      <c r="E890" s="10">
        <f t="shared" si="890"/>
        <v>475.57314540460874</v>
      </c>
      <c r="F890" s="10"/>
      <c r="G890" s="11"/>
      <c r="H890" s="11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</row>
    <row r="891" spans="1:28" s="12" customFormat="1" x14ac:dyDescent="0.25">
      <c r="A891" s="10">
        <f t="shared" si="886"/>
        <v>5264.2566263938888</v>
      </c>
      <c r="B891" s="10">
        <f t="shared" si="884"/>
        <v>2329.8540164191572</v>
      </c>
      <c r="C891" s="15">
        <f t="shared" ref="C891" si="936">SQRT(1-B891^2/a^2)*b*EXP(d*B891)</f>
        <v>76.935328400647677</v>
      </c>
      <c r="D891" s="10">
        <f t="shared" si="888"/>
        <v>-76.935328400647677</v>
      </c>
      <c r="E891" s="10">
        <f t="shared" si="890"/>
        <v>472.99511959600517</v>
      </c>
      <c r="F891" s="10"/>
      <c r="G891" s="11"/>
      <c r="H891" s="11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</row>
    <row r="892" spans="1:28" s="12" customFormat="1" x14ac:dyDescent="0.25">
      <c r="A892" s="10">
        <f t="shared" si="886"/>
        <v>5270.3878211739393</v>
      </c>
      <c r="B892" s="10">
        <f t="shared" si="884"/>
        <v>2335.9852111992077</v>
      </c>
      <c r="C892" s="15">
        <f t="shared" ref="C892" si="937">SQRT(1-B892^2/a^2)*b*EXP(d*B892)</f>
        <v>76.514229807277161</v>
      </c>
      <c r="D892" s="10">
        <f t="shared" si="888"/>
        <v>-76.514229807277161</v>
      </c>
      <c r="E892" s="10">
        <f t="shared" si="890"/>
        <v>470.41456514273932</v>
      </c>
      <c r="F892" s="10"/>
      <c r="G892" s="11"/>
      <c r="H892" s="11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</row>
    <row r="893" spans="1:28" s="12" customFormat="1" x14ac:dyDescent="0.25">
      <c r="A893" s="10">
        <f t="shared" si="886"/>
        <v>5276.5190159539898</v>
      </c>
      <c r="B893" s="10">
        <f t="shared" si="884"/>
        <v>2342.1164059792582</v>
      </c>
      <c r="C893" s="15">
        <f t="shared" ref="C893" si="938">SQRT(1-B893^2/a^2)*b*EXP(d*B893)</f>
        <v>76.092700197040486</v>
      </c>
      <c r="D893" s="10">
        <f t="shared" si="888"/>
        <v>-76.092700197040486</v>
      </c>
      <c r="E893" s="10">
        <f t="shared" si="890"/>
        <v>467.83140632099941</v>
      </c>
      <c r="F893" s="10"/>
      <c r="G893" s="11"/>
      <c r="H893" s="11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</row>
    <row r="894" spans="1:28" s="12" customFormat="1" x14ac:dyDescent="0.25">
      <c r="A894" s="10">
        <f t="shared" si="886"/>
        <v>5282.6502107340402</v>
      </c>
      <c r="B894" s="10">
        <f t="shared" si="884"/>
        <v>2348.2476007593086</v>
      </c>
      <c r="C894" s="15">
        <f t="shared" ref="C894" si="939">SQRT(1-B894^2/a^2)*b*EXP(d*B894)</f>
        <v>75.670726802115752</v>
      </c>
      <c r="D894" s="10">
        <f t="shared" si="888"/>
        <v>-75.670726802115752</v>
      </c>
      <c r="E894" s="10">
        <f t="shared" si="890"/>
        <v>465.24556570989824</v>
      </c>
      <c r="F894" s="10"/>
      <c r="G894" s="11"/>
      <c r="H894" s="11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</row>
    <row r="895" spans="1:28" s="12" customFormat="1" x14ac:dyDescent="0.25">
      <c r="A895" s="10">
        <f t="shared" si="886"/>
        <v>5288.7814055140907</v>
      </c>
      <c r="B895" s="10">
        <f t="shared" si="884"/>
        <v>2354.3787955393591</v>
      </c>
      <c r="C895" s="15">
        <f t="shared" ref="C895" si="940">SQRT(1-B895^2/a^2)*b*EXP(d*B895)</f>
        <v>75.248296565257164</v>
      </c>
      <c r="D895" s="10">
        <f t="shared" si="888"/>
        <v>-75.248296565257164</v>
      </c>
      <c r="E895" s="10">
        <f t="shared" si="890"/>
        <v>462.65696414017543</v>
      </c>
      <c r="F895" s="10"/>
      <c r="G895" s="11"/>
      <c r="H895" s="11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</row>
    <row r="896" spans="1:28" s="12" customFormat="1" x14ac:dyDescent="0.25">
      <c r="A896" s="10">
        <f t="shared" si="886"/>
        <v>5294.9126002941412</v>
      </c>
      <c r="B896" s="10">
        <f t="shared" si="884"/>
        <v>2360.5099903194096</v>
      </c>
      <c r="C896" s="15">
        <f t="shared" ref="C896" si="941">SQRT(1-B896^2/a^2)*b*EXP(d*B896)</f>
        <v>74.825396130930415</v>
      </c>
      <c r="D896" s="10">
        <f t="shared" si="888"/>
        <v>-74.825396130930415</v>
      </c>
      <c r="E896" s="10">
        <f t="shared" si="890"/>
        <v>460.06552064088135</v>
      </c>
      <c r="F896" s="10"/>
      <c r="G896" s="11"/>
      <c r="H896" s="11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</row>
    <row r="897" spans="1:28" s="12" customFormat="1" x14ac:dyDescent="0.25">
      <c r="A897" s="10">
        <f t="shared" si="886"/>
        <v>5301.0437950741916</v>
      </c>
      <c r="B897" s="10">
        <f t="shared" si="884"/>
        <v>2366.64118509946</v>
      </c>
      <c r="C897" s="15">
        <f t="shared" ref="C897" si="942">SQRT(1-B897^2/a^2)*b*EXP(d*B897)</f>
        <v>74.402011836094076</v>
      </c>
      <c r="D897" s="10">
        <f t="shared" si="888"/>
        <v>-74.402011836094076</v>
      </c>
      <c r="E897" s="10">
        <f t="shared" si="890"/>
        <v>457.47115238394076</v>
      </c>
      <c r="F897" s="10"/>
      <c r="G897" s="11"/>
      <c r="H897" s="11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</row>
    <row r="898" spans="1:28" s="12" customFormat="1" x14ac:dyDescent="0.25">
      <c r="A898" s="10">
        <f t="shared" si="886"/>
        <v>5307.1749898542421</v>
      </c>
      <c r="B898" s="10">
        <f t="shared" si="884"/>
        <v>2372.7723798795105</v>
      </c>
      <c r="C898" s="15">
        <f t="shared" ref="C898" si="943">SQRT(1-B898^2/a^2)*b*EXP(d*B898)</f>
        <v>73.97812970061085</v>
      </c>
      <c r="D898" s="10">
        <f t="shared" si="888"/>
        <v>-73.97812970061085</v>
      </c>
      <c r="E898" s="10">
        <f t="shared" si="890"/>
        <v>454.8737746264971</v>
      </c>
      <c r="F898" s="10"/>
      <c r="G898" s="11"/>
      <c r="H898" s="11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</row>
    <row r="899" spans="1:28" s="12" customFormat="1" x14ac:dyDescent="0.25">
      <c r="A899" s="10">
        <f t="shared" si="886"/>
        <v>5313.3061846342925</v>
      </c>
      <c r="B899" s="10">
        <f t="shared" si="884"/>
        <v>2378.9035746595609</v>
      </c>
      <c r="C899" s="15">
        <f t="shared" ref="C899" si="944">SQRT(1-B899^2/a^2)*b*EXP(d*B899)</f>
        <v>73.553735417268925</v>
      </c>
      <c r="D899" s="10">
        <f t="shared" si="888"/>
        <v>-73.553735417268925</v>
      </c>
      <c r="E899" s="10">
        <f t="shared" si="890"/>
        <v>452.27330065092679</v>
      </c>
      <c r="F899" s="10"/>
      <c r="G899" s="11"/>
      <c r="H899" s="11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</row>
    <row r="900" spans="1:28" s="12" customFormat="1" x14ac:dyDescent="0.25">
      <c r="A900" s="10">
        <f t="shared" si="886"/>
        <v>5319.437379414343</v>
      </c>
      <c r="B900" s="10">
        <f t="shared" si="884"/>
        <v>2385.0347694396114</v>
      </c>
      <c r="C900" s="15">
        <f t="shared" ref="C900" si="945">SQRT(1-B900^2/a^2)*b*EXP(d*B900)</f>
        <v>73.128814341395511</v>
      </c>
      <c r="D900" s="10">
        <f t="shared" si="888"/>
        <v>-73.128814341395511</v>
      </c>
      <c r="E900" s="10">
        <f t="shared" si="890"/>
        <v>449.66964170240794</v>
      </c>
      <c r="F900" s="10"/>
      <c r="G900" s="11"/>
      <c r="H900" s="11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</row>
    <row r="901" spans="1:28" s="12" customFormat="1" x14ac:dyDescent="0.25">
      <c r="A901" s="10">
        <f t="shared" si="886"/>
        <v>5325.5685741943935</v>
      </c>
      <c r="B901" s="10">
        <f t="shared" si="884"/>
        <v>2391.1659642196619</v>
      </c>
      <c r="C901" s="15">
        <f t="shared" ref="C901" si="946">SQRT(1-B901^2/a^2)*b*EXP(d*B901)</f>
        <v>72.703351480041192</v>
      </c>
      <c r="D901" s="10">
        <f t="shared" si="888"/>
        <v>-72.703351480041192</v>
      </c>
      <c r="E901" s="10">
        <f t="shared" si="890"/>
        <v>447.06270692392326</v>
      </c>
      <c r="F901" s="10"/>
      <c r="G901" s="11"/>
      <c r="H901" s="11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</row>
    <row r="902" spans="1:28" s="12" customFormat="1" x14ac:dyDescent="0.25">
      <c r="A902" s="10">
        <f t="shared" si="886"/>
        <v>5331.6997689744439</v>
      </c>
      <c r="B902" s="10">
        <f t="shared" si="884"/>
        <v>2397.2971589997123</v>
      </c>
      <c r="C902" s="15">
        <f t="shared" ref="C902" si="947">SQRT(1-B902^2/a^2)*b*EXP(d*B902)</f>
        <v>72.277331480713684</v>
      </c>
      <c r="D902" s="10">
        <f t="shared" si="888"/>
        <v>-72.277331480713684</v>
      </c>
      <c r="E902" s="10">
        <f t="shared" si="890"/>
        <v>444.45240328856579</v>
      </c>
      <c r="F902" s="10"/>
      <c r="G902" s="11"/>
      <c r="H902" s="11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</row>
    <row r="903" spans="1:28" s="12" customFormat="1" x14ac:dyDescent="0.25">
      <c r="A903" s="10">
        <f t="shared" si="886"/>
        <v>5337.8309637544944</v>
      </c>
      <c r="B903" s="10">
        <f t="shared" si="884"/>
        <v>2403.4283537797628</v>
      </c>
      <c r="C903" s="15">
        <f t="shared" ref="C903" si="948">SQRT(1-B903^2/a^2)*b*EXP(d*B903)</f>
        <v>71.850738619638108</v>
      </c>
      <c r="D903" s="10">
        <f t="shared" si="888"/>
        <v>-71.850738619638108</v>
      </c>
      <c r="E903" s="10">
        <f t="shared" si="890"/>
        <v>441.83863552901215</v>
      </c>
      <c r="F903" s="10"/>
      <c r="G903" s="11"/>
      <c r="H903" s="11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</row>
    <row r="904" spans="1:28" s="12" customFormat="1" x14ac:dyDescent="0.25">
      <c r="A904" s="10">
        <f t="shared" si="886"/>
        <v>5343.9621585345449</v>
      </c>
      <c r="B904" s="10">
        <f t="shared" si="884"/>
        <v>2409.5595485598133</v>
      </c>
      <c r="C904" s="15">
        <f t="shared" ref="C904" si="949">SQRT(1-B904^2/a^2)*b*EXP(d*B904)</f>
        <v>71.423556789519267</v>
      </c>
      <c r="D904" s="10">
        <f t="shared" si="888"/>
        <v>-71.423556789519267</v>
      </c>
      <c r="E904" s="10">
        <f t="shared" si="890"/>
        <v>439.22130606401697</v>
      </c>
      <c r="F904" s="10"/>
      <c r="G904" s="11"/>
      <c r="H904" s="11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</row>
    <row r="905" spans="1:28" s="12" customFormat="1" x14ac:dyDescent="0.25">
      <c r="A905" s="10">
        <f t="shared" si="886"/>
        <v>5350.0933533145953</v>
      </c>
      <c r="B905" s="10">
        <f t="shared" si="884"/>
        <v>2415.6907433398637</v>
      </c>
      <c r="C905" s="15">
        <f t="shared" ref="C905" si="950">SQRT(1-B905^2/a^2)*b*EXP(d*B905)</f>
        <v>70.995769486779963</v>
      </c>
      <c r="D905" s="10">
        <f t="shared" si="888"/>
        <v>-70.995769486779963</v>
      </c>
      <c r="E905" s="10">
        <f t="shared" si="890"/>
        <v>436.60031492177484</v>
      </c>
      <c r="F905" s="10"/>
      <c r="G905" s="11"/>
      <c r="H905" s="11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</row>
    <row r="906" spans="1:28" s="12" customFormat="1" x14ac:dyDescent="0.25">
      <c r="A906" s="10">
        <f t="shared" si="886"/>
        <v>5356.2245480946458</v>
      </c>
      <c r="B906" s="10">
        <f t="shared" si="884"/>
        <v>2421.8219381199142</v>
      </c>
      <c r="C906" s="15">
        <f t="shared" ref="C906" si="951">SQRT(1-B906^2/a^2)*b*EXP(d*B906)</f>
        <v>70.56735979824812</v>
      </c>
      <c r="D906" s="10">
        <f t="shared" si="888"/>
        <v>-70.56735979824812</v>
      </c>
      <c r="E906" s="10">
        <f t="shared" si="890"/>
        <v>433.97555965998657</v>
      </c>
      <c r="F906" s="10"/>
      <c r="G906" s="11"/>
      <c r="H906" s="11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</row>
    <row r="907" spans="1:28" s="12" customFormat="1" x14ac:dyDescent="0.25">
      <c r="A907" s="10">
        <f t="shared" si="886"/>
        <v>5362.3557428746963</v>
      </c>
      <c r="B907" s="10">
        <f t="shared" ref="B907:B970" si="952">A907-L+N/2</f>
        <v>2427.9531328999647</v>
      </c>
      <c r="C907" s="15">
        <f t="shared" ref="C907" si="953">SQRT(1-B907^2/a^2)*b*EXP(d*B907)</f>
        <v>70.138310387263175</v>
      </c>
      <c r="D907" s="10">
        <f t="shared" si="888"/>
        <v>-70.138310387263175</v>
      </c>
      <c r="E907" s="10">
        <f t="shared" si="890"/>
        <v>431.34693528245447</v>
      </c>
      <c r="F907" s="10"/>
      <c r="G907" s="11"/>
      <c r="H907" s="11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</row>
    <row r="908" spans="1:28" s="12" customFormat="1" x14ac:dyDescent="0.25">
      <c r="A908" s="10">
        <f t="shared" ref="A908:A971" si="954">A907+a/500</f>
        <v>5368.4869376547467</v>
      </c>
      <c r="B908" s="10">
        <f t="shared" si="952"/>
        <v>2434.0843276800151</v>
      </c>
      <c r="C908" s="15">
        <f t="shared" ref="C908" si="955">SQRT(1-B908^2/a^2)*b*EXP(d*B908)</f>
        <v>69.708603479171089</v>
      </c>
      <c r="D908" s="10">
        <f t="shared" ref="D908:D971" si="956">-C908</f>
        <v>-69.708603479171089</v>
      </c>
      <c r="E908" s="10">
        <f t="shared" si="890"/>
        <v>428.71433415202426</v>
      </c>
      <c r="F908" s="10"/>
      <c r="G908" s="11"/>
      <c r="H908" s="11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</row>
    <row r="909" spans="1:28" s="12" customFormat="1" x14ac:dyDescent="0.25">
      <c r="A909" s="10">
        <f t="shared" si="954"/>
        <v>5374.6181324347972</v>
      </c>
      <c r="B909" s="10">
        <f t="shared" si="952"/>
        <v>2440.2155224600656</v>
      </c>
      <c r="C909" s="15">
        <f t="shared" ref="C909" si="957">SQRT(1-B909^2/a^2)*b*EXP(d*B909)</f>
        <v>69.278220846174563</v>
      </c>
      <c r="D909" s="10">
        <f t="shared" si="956"/>
        <v>-69.278220846174563</v>
      </c>
      <c r="E909" s="10">
        <f t="shared" ref="E909:E972" si="958">ABS((A908-A909)*(C908+C909)/2)</f>
        <v>426.07764589967508</v>
      </c>
      <c r="F909" s="10"/>
      <c r="G909" s="11"/>
      <c r="H909" s="11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</row>
    <row r="910" spans="1:28" s="12" customFormat="1" x14ac:dyDescent="0.25">
      <c r="A910" s="10">
        <f t="shared" si="954"/>
        <v>5380.7493272148477</v>
      </c>
      <c r="B910" s="10">
        <f t="shared" si="952"/>
        <v>2446.346717240116</v>
      </c>
      <c r="C910" s="15">
        <f t="shared" ref="C910" si="959">SQRT(1-B910^2/a^2)*b*EXP(d*B910)</f>
        <v>68.847143791503498</v>
      </c>
      <c r="D910" s="10">
        <f t="shared" si="956"/>
        <v>-68.847143791503498</v>
      </c>
      <c r="E910" s="10">
        <f t="shared" si="958"/>
        <v>423.43675732954932</v>
      </c>
      <c r="F910" s="10"/>
      <c r="G910" s="11"/>
      <c r="H910" s="11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</row>
    <row r="911" spans="1:28" s="12" customFormat="1" x14ac:dyDescent="0.25">
      <c r="A911" s="10">
        <f t="shared" si="954"/>
        <v>5386.8805219948981</v>
      </c>
      <c r="B911" s="10">
        <f t="shared" si="952"/>
        <v>2452.4779120201665</v>
      </c>
      <c r="C911" s="15">
        <f t="shared" ref="C911" si="960">SQRT(1-B911^2/a^2)*b*EXP(d*B911)</f>
        <v>68.415353132868333</v>
      </c>
      <c r="D911" s="10">
        <f t="shared" si="956"/>
        <v>-68.415353132868333</v>
      </c>
      <c r="E911" s="10">
        <f t="shared" si="958"/>
        <v>420.79155231970066</v>
      </c>
      <c r="F911" s="10"/>
      <c r="G911" s="11"/>
      <c r="H911" s="11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</row>
    <row r="912" spans="1:28" s="12" customFormat="1" x14ac:dyDescent="0.25">
      <c r="A912" s="10">
        <f t="shared" si="954"/>
        <v>5393.0117167749486</v>
      </c>
      <c r="B912" s="10">
        <f t="shared" si="952"/>
        <v>2458.609106800217</v>
      </c>
      <c r="C912" s="15">
        <f t="shared" ref="C912" si="961">SQRT(1-B912^2/a^2)*b*EXP(d*B912)</f>
        <v>67.982829185156533</v>
      </c>
      <c r="D912" s="10">
        <f t="shared" si="956"/>
        <v>-67.982829185156533</v>
      </c>
      <c r="E912" s="10">
        <f t="shared" si="958"/>
        <v>418.14191171832272</v>
      </c>
      <c r="F912" s="10"/>
      <c r="G912" s="11"/>
      <c r="H912" s="11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</row>
    <row r="913" spans="1:28" s="12" customFormat="1" x14ac:dyDescent="0.25">
      <c r="A913" s="10">
        <f t="shared" si="954"/>
        <v>5399.142911554999</v>
      </c>
      <c r="B913" s="10">
        <f t="shared" si="952"/>
        <v>2464.7403015802674</v>
      </c>
      <c r="C913" s="15">
        <f t="shared" ref="C913" si="962">SQRT(1-B913^2/a^2)*b*EXP(d*B913)</f>
        <v>67.549551742328887</v>
      </c>
      <c r="D913" s="10">
        <f t="shared" si="956"/>
        <v>-67.549551742328887</v>
      </c>
      <c r="E913" s="10">
        <f t="shared" si="958"/>
        <v>415.48771323520481</v>
      </c>
      <c r="F913" s="10"/>
      <c r="G913" s="11"/>
      <c r="H913" s="11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</row>
    <row r="914" spans="1:28" s="12" customFormat="1" x14ac:dyDescent="0.25">
      <c r="A914" s="10">
        <f t="shared" si="954"/>
        <v>5405.2741063350495</v>
      </c>
      <c r="B914" s="10">
        <f t="shared" si="952"/>
        <v>2470.8714963603179</v>
      </c>
      <c r="C914" s="15">
        <f t="shared" ref="C914" si="963">SQRT(1-B914^2/a^2)*b*EXP(d*B914)</f>
        <v>67.11550005847154</v>
      </c>
      <c r="D914" s="10">
        <f t="shared" si="956"/>
        <v>-67.11550005847154</v>
      </c>
      <c r="E914" s="10">
        <f t="shared" si="958"/>
        <v>412.82883132814646</v>
      </c>
      <c r="F914" s="10"/>
      <c r="G914" s="11"/>
      <c r="H914" s="11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</row>
    <row r="915" spans="1:28" s="12" customFormat="1" x14ac:dyDescent="0.25">
      <c r="A915" s="10">
        <f t="shared" si="954"/>
        <v>5411.4053011151</v>
      </c>
      <c r="B915" s="10">
        <f t="shared" si="952"/>
        <v>2477.0026911403684</v>
      </c>
      <c r="C915" s="15">
        <f t="shared" ref="C915" si="964">SQRT(1-B915^2/a^2)*b*EXP(d*B915)</f>
        <v>66.680652827954276</v>
      </c>
      <c r="D915" s="10">
        <f t="shared" si="956"/>
        <v>-66.680652827954276</v>
      </c>
      <c r="E915" s="10">
        <f t="shared" si="958"/>
        <v>410.16513708404392</v>
      </c>
      <c r="F915" s="10"/>
      <c r="G915" s="11"/>
      <c r="H915" s="11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</row>
    <row r="916" spans="1:28" s="12" customFormat="1" x14ac:dyDescent="0.25">
      <c r="A916" s="10">
        <f t="shared" si="954"/>
        <v>5417.5364958951504</v>
      </c>
      <c r="B916" s="10">
        <f t="shared" si="952"/>
        <v>2483.1338859204188</v>
      </c>
      <c r="C916" s="15">
        <f t="shared" ref="C916" si="965">SQRT(1-B916^2/a^2)*b*EXP(d*B916)</f>
        <v>66.244988164643758</v>
      </c>
      <c r="D916" s="10">
        <f t="shared" si="956"/>
        <v>-66.244988164643758</v>
      </c>
      <c r="E916" s="10">
        <f t="shared" si="958"/>
        <v>407.49649809433953</v>
      </c>
      <c r="F916" s="10"/>
      <c r="G916" s="11"/>
      <c r="H916" s="11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</row>
    <row r="917" spans="1:28" s="12" customFormat="1" x14ac:dyDescent="0.25">
      <c r="A917" s="10">
        <f t="shared" si="954"/>
        <v>5423.6676906752009</v>
      </c>
      <c r="B917" s="10">
        <f t="shared" si="952"/>
        <v>2489.2650807004693</v>
      </c>
      <c r="C917" s="15">
        <f t="shared" ref="C917" si="966">SQRT(1-B917^2/a^2)*b*EXP(d*B917)</f>
        <v>65.808483580116288</v>
      </c>
      <c r="D917" s="10">
        <f t="shared" si="956"/>
        <v>-65.808483580116288</v>
      </c>
      <c r="E917" s="10">
        <f t="shared" si="958"/>
        <v>404.82277832450706</v>
      </c>
      <c r="F917" s="10"/>
      <c r="G917" s="11"/>
      <c r="H917" s="11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</row>
    <row r="918" spans="1:28" s="12" customFormat="1" x14ac:dyDescent="0.25">
      <c r="A918" s="10">
        <f t="shared" si="954"/>
        <v>5429.7988854552514</v>
      </c>
      <c r="B918" s="10">
        <f t="shared" si="952"/>
        <v>2495.3962754805198</v>
      </c>
      <c r="C918" s="15">
        <f t="shared" ref="C918" si="967">SQRT(1-B918^2/a^2)*b*EXP(d*B918)</f>
        <v>65.371115960811196</v>
      </c>
      <c r="D918" s="10">
        <f t="shared" si="956"/>
        <v>-65.371115960811196</v>
      </c>
      <c r="E918" s="10">
        <f t="shared" si="958"/>
        <v>402.1438379772224</v>
      </c>
      <c r="F918" s="10"/>
      <c r="G918" s="11"/>
      <c r="H918" s="11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</row>
    <row r="919" spans="1:28" s="12" customFormat="1" x14ac:dyDescent="0.25">
      <c r="A919" s="10">
        <f t="shared" si="954"/>
        <v>5435.9300802353018</v>
      </c>
      <c r="B919" s="10">
        <f t="shared" si="952"/>
        <v>2501.5274702605702</v>
      </c>
      <c r="C919" s="15">
        <f t="shared" ref="C919" si="968">SQRT(1-B919^2/a^2)*b*EXP(d*B919)</f>
        <v>64.932861544061154</v>
      </c>
      <c r="D919" s="10">
        <f t="shared" si="956"/>
        <v>-64.932861544061154</v>
      </c>
      <c r="E919" s="10">
        <f t="shared" si="958"/>
        <v>399.45953334884325</v>
      </c>
      <c r="F919" s="10"/>
      <c r="G919" s="11"/>
      <c r="H919" s="11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</row>
    <row r="920" spans="1:28" s="12" customFormat="1" x14ac:dyDescent="0.25">
      <c r="A920" s="10">
        <f t="shared" si="954"/>
        <v>5442.0612750153523</v>
      </c>
      <c r="B920" s="10">
        <f t="shared" si="952"/>
        <v>2507.6586650406207</v>
      </c>
      <c r="C920" s="15">
        <f t="shared" ref="C920" si="969">SQRT(1-B920^2/a^2)*b*EXP(d*B920)</f>
        <v>64.493695892931683</v>
      </c>
      <c r="D920" s="10">
        <f t="shared" si="956"/>
        <v>-64.493695892931683</v>
      </c>
      <c r="E920" s="10">
        <f t="shared" si="958"/>
        <v>396.76971667879599</v>
      </c>
      <c r="F920" s="10"/>
      <c r="G920" s="11"/>
      <c r="H920" s="11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</row>
    <row r="921" spans="1:28" s="12" customFormat="1" x14ac:dyDescent="0.25">
      <c r="A921" s="10">
        <f t="shared" si="954"/>
        <v>5448.1924697954028</v>
      </c>
      <c r="B921" s="10">
        <f t="shared" si="952"/>
        <v>2513.7898598206712</v>
      </c>
      <c r="C921" s="15">
        <f t="shared" ref="C921" si="970">SQRT(1-B921^2/a^2)*b*EXP(d*B921)</f>
        <v>64.053593869797396</v>
      </c>
      <c r="D921" s="10">
        <f t="shared" si="956"/>
        <v>-64.053593869797396</v>
      </c>
      <c r="E921" s="10">
        <f t="shared" si="958"/>
        <v>394.07423599143942</v>
      </c>
      <c r="F921" s="10"/>
      <c r="G921" s="11"/>
      <c r="H921" s="11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</row>
    <row r="922" spans="1:28" s="12" customFormat="1" x14ac:dyDescent="0.25">
      <c r="A922" s="10">
        <f t="shared" si="954"/>
        <v>5454.3236645754532</v>
      </c>
      <c r="B922" s="10">
        <f t="shared" si="952"/>
        <v>2519.9210546007216</v>
      </c>
      <c r="C922" s="15">
        <f t="shared" ref="C922" si="971">SQRT(1-B922^2/a^2)*b*EXP(d*B922)</f>
        <v>63.612529608576487</v>
      </c>
      <c r="D922" s="10">
        <f t="shared" si="956"/>
        <v>-63.612529608576487</v>
      </c>
      <c r="E922" s="10">
        <f t="shared" si="958"/>
        <v>391.37293492994201</v>
      </c>
      <c r="F922" s="10"/>
      <c r="G922" s="11"/>
      <c r="H922" s="11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</row>
    <row r="923" spans="1:28" s="12" customFormat="1" x14ac:dyDescent="0.25">
      <c r="A923" s="10">
        <f t="shared" si="954"/>
        <v>5460.4548593555037</v>
      </c>
      <c r="B923" s="10">
        <f t="shared" si="952"/>
        <v>2526.0522493807721</v>
      </c>
      <c r="C923" s="15">
        <f t="shared" ref="C923" si="972">SQRT(1-B923^2/a^2)*b*EXP(d*B923)</f>
        <v>63.170476485540036</v>
      </c>
      <c r="D923" s="10">
        <f t="shared" si="956"/>
        <v>-63.170476485540036</v>
      </c>
      <c r="E923" s="10">
        <f t="shared" si="958"/>
        <v>388.66565258167674</v>
      </c>
      <c r="F923" s="10"/>
      <c r="G923" s="11"/>
      <c r="H923" s="11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</row>
    <row r="924" spans="1:28" s="12" customFormat="1" x14ac:dyDescent="0.25">
      <c r="A924" s="10">
        <f t="shared" si="954"/>
        <v>5466.5860541355541</v>
      </c>
      <c r="B924" s="10">
        <f t="shared" si="952"/>
        <v>2532.1834441608225</v>
      </c>
      <c r="C924" s="15">
        <f t="shared" ref="C924" si="973">SQRT(1-B924^2/a^2)*b*EXP(d*B924)</f>
        <v>62.727407088606142</v>
      </c>
      <c r="D924" s="10">
        <f t="shared" si="956"/>
        <v>-62.727407088606142</v>
      </c>
      <c r="E924" s="10">
        <f t="shared" si="958"/>
        <v>385.95222329460307</v>
      </c>
      <c r="F924" s="10"/>
      <c r="G924" s="11"/>
      <c r="H924" s="11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</row>
    <row r="925" spans="1:28" s="12" customFormat="1" x14ac:dyDescent="0.25">
      <c r="A925" s="10">
        <f t="shared" si="954"/>
        <v>5472.7172489156046</v>
      </c>
      <c r="B925" s="10">
        <f t="shared" si="952"/>
        <v>2538.314638940873</v>
      </c>
      <c r="C925" s="15">
        <f t="shared" ref="C925" si="974">SQRT(1-B925^2/a^2)*b*EXP(d*B925)</f>
        <v>62.28329318502167</v>
      </c>
      <c r="D925" s="10">
        <f t="shared" si="956"/>
        <v>-62.28329318502167</v>
      </c>
      <c r="E925" s="10">
        <f t="shared" si="958"/>
        <v>383.23247648405993</v>
      </c>
      <c r="F925" s="10"/>
      <c r="G925" s="11"/>
      <c r="H925" s="11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</row>
    <row r="926" spans="1:28" s="12" customFormat="1" x14ac:dyDescent="0.25">
      <c r="A926" s="10">
        <f t="shared" si="954"/>
        <v>5478.8484436956551</v>
      </c>
      <c r="B926" s="10">
        <f t="shared" si="952"/>
        <v>2544.4458337209235</v>
      </c>
      <c r="C926" s="15">
        <f t="shared" ref="C926" si="975">SQRT(1-B926^2/a^2)*b*EXP(d*B926)</f>
        <v>61.838105687327982</v>
      </c>
      <c r="D926" s="10">
        <f t="shared" si="956"/>
        <v>-61.838105687327982</v>
      </c>
      <c r="E926" s="10">
        <f t="shared" si="958"/>
        <v>380.50623642935591</v>
      </c>
      <c r="F926" s="10"/>
      <c r="G926" s="11"/>
      <c r="H926" s="11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</row>
    <row r="927" spans="1:28" s="12" customFormat="1" x14ac:dyDescent="0.25">
      <c r="A927" s="10">
        <f t="shared" si="954"/>
        <v>5484.9796384757055</v>
      </c>
      <c r="B927" s="10">
        <f t="shared" si="952"/>
        <v>2550.5770285009739</v>
      </c>
      <c r="C927" s="15">
        <f t="shared" ref="C927" si="976">SQRT(1-B927^2/a^2)*b*EXP(d*B927)</f>
        <v>61.391814617498156</v>
      </c>
      <c r="D927" s="10">
        <f t="shared" si="956"/>
        <v>-61.391814617498156</v>
      </c>
      <c r="E927" s="10">
        <f t="shared" si="958"/>
        <v>377.77332205949233</v>
      </c>
      <c r="F927" s="10"/>
      <c r="G927" s="11"/>
      <c r="H927" s="11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</row>
    <row r="928" spans="1:28" s="12" customFormat="1" x14ac:dyDescent="0.25">
      <c r="A928" s="10">
        <f t="shared" si="954"/>
        <v>5491.110833255756</v>
      </c>
      <c r="B928" s="10">
        <f t="shared" si="952"/>
        <v>2556.7082232810244</v>
      </c>
      <c r="C928" s="15">
        <f t="shared" ref="C928" si="977">SQRT(1-B928^2/a^2)*b*EXP(d*B928)</f>
        <v>60.944389069124661</v>
      </c>
      <c r="D928" s="10">
        <f t="shared" si="956"/>
        <v>-60.944389069124661</v>
      </c>
      <c r="E928" s="10">
        <f t="shared" si="958"/>
        <v>375.03354672730603</v>
      </c>
      <c r="F928" s="10"/>
      <c r="G928" s="11"/>
      <c r="H928" s="11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</row>
    <row r="929" spans="1:28" s="12" customFormat="1" x14ac:dyDescent="0.25">
      <c r="A929" s="10">
        <f t="shared" si="954"/>
        <v>5497.2420280358065</v>
      </c>
      <c r="B929" s="10">
        <f t="shared" si="952"/>
        <v>2562.8394180610749</v>
      </c>
      <c r="C929" s="15">
        <f t="shared" ref="C929" si="978">SQRT(1-B929^2/a^2)*b*EXP(d*B929)</f>
        <v>60.495797167527286</v>
      </c>
      <c r="D929" s="10">
        <f t="shared" si="956"/>
        <v>-60.495797167527286</v>
      </c>
      <c r="E929" s="10">
        <f t="shared" si="958"/>
        <v>372.28671797125833</v>
      </c>
      <c r="F929" s="10"/>
      <c r="G929" s="11"/>
      <c r="H929" s="11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</row>
    <row r="930" spans="1:28" s="12" customFormat="1" x14ac:dyDescent="0.25">
      <c r="A930" s="10">
        <f t="shared" si="954"/>
        <v>5503.3732228158569</v>
      </c>
      <c r="B930" s="10">
        <f t="shared" si="952"/>
        <v>2568.9706128411253</v>
      </c>
      <c r="C930" s="15">
        <f t="shared" ref="C930" si="979">SQRT(1-B930^2/a^2)*b*EXP(d*B930)</f>
        <v>60.046006027639947</v>
      </c>
      <c r="D930" s="10">
        <f t="shared" si="956"/>
        <v>-60.046006027639947</v>
      </c>
      <c r="E930" s="10">
        <f t="shared" si="958"/>
        <v>369.53263726403986</v>
      </c>
      <c r="F930" s="10"/>
      <c r="G930" s="11"/>
      <c r="H930" s="11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</row>
    <row r="931" spans="1:28" s="12" customFormat="1" x14ac:dyDescent="0.25">
      <c r="A931" s="10">
        <f t="shared" si="954"/>
        <v>5509.5044175959074</v>
      </c>
      <c r="B931" s="10">
        <f t="shared" si="952"/>
        <v>2575.1018076211758</v>
      </c>
      <c r="C931" s="15">
        <f t="shared" ref="C931" si="980">SQRT(1-B931^2/a^2)*b*EXP(d*B931)</f>
        <v>59.594981709524653</v>
      </c>
      <c r="D931" s="10">
        <f t="shared" si="956"/>
        <v>-59.594981709524653</v>
      </c>
      <c r="E931" s="10">
        <f t="shared" si="958"/>
        <v>366.77109974709259</v>
      </c>
      <c r="F931" s="10"/>
      <c r="G931" s="11"/>
      <c r="H931" s="11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</row>
    <row r="932" spans="1:28" s="12" customFormat="1" x14ac:dyDescent="0.25">
      <c r="A932" s="10">
        <f t="shared" si="954"/>
        <v>5515.6356123759579</v>
      </c>
      <c r="B932" s="10">
        <f t="shared" si="952"/>
        <v>2581.2330024012263</v>
      </c>
      <c r="C932" s="15">
        <f t="shared" ref="C932" si="981">SQRT(1-B932^2/a^2)*b*EXP(d*B932)</f>
        <v>59.14268917134703</v>
      </c>
      <c r="D932" s="10">
        <f t="shared" si="956"/>
        <v>-59.14268917134703</v>
      </c>
      <c r="E932" s="10">
        <f t="shared" si="958"/>
        <v>364.00189395007527</v>
      </c>
      <c r="F932" s="10"/>
      <c r="G932" s="11"/>
      <c r="H932" s="11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</row>
    <row r="933" spans="1:28" s="12" customFormat="1" x14ac:dyDescent="0.25">
      <c r="A933" s="10">
        <f t="shared" si="954"/>
        <v>5521.7668071560083</v>
      </c>
      <c r="B933" s="10">
        <f t="shared" si="952"/>
        <v>2587.3641971812767</v>
      </c>
      <c r="C933" s="15">
        <f t="shared" ref="C933" si="982">SQRT(1-B933^2/a^2)*b*EXP(d*B933)</f>
        <v>58.689092219635747</v>
      </c>
      <c r="D933" s="10">
        <f t="shared" si="956"/>
        <v>-58.689092219635747</v>
      </c>
      <c r="E933" s="10">
        <f t="shared" si="958"/>
        <v>361.22480149422046</v>
      </c>
      <c r="F933" s="10"/>
      <c r="G933" s="11"/>
      <c r="H933" s="11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</row>
    <row r="934" spans="1:28" s="12" customFormat="1" x14ac:dyDescent="0.25">
      <c r="A934" s="10">
        <f t="shared" si="954"/>
        <v>5527.8980019360588</v>
      </c>
      <c r="B934" s="10">
        <f t="shared" si="952"/>
        <v>2593.4953919613272</v>
      </c>
      <c r="C934" s="15">
        <f t="shared" ref="C934" si="983">SQRT(1-B934^2/a^2)*b*EXP(d*B934)</f>
        <v>58.23415345663156</v>
      </c>
      <c r="D934" s="10">
        <f t="shared" si="956"/>
        <v>-58.23415345663156</v>
      </c>
      <c r="E934" s="10">
        <f t="shared" si="958"/>
        <v>358.43959677844401</v>
      </c>
      <c r="F934" s="10"/>
      <c r="G934" s="11"/>
      <c r="H934" s="11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</row>
    <row r="935" spans="1:28" s="12" customFormat="1" x14ac:dyDescent="0.25">
      <c r="A935" s="10">
        <f t="shared" si="954"/>
        <v>5534.0291967161093</v>
      </c>
      <c r="B935" s="10">
        <f t="shared" si="952"/>
        <v>2599.6265867413777</v>
      </c>
      <c r="C935" s="15">
        <f t="shared" ref="C935" si="984">SQRT(1-B935^2/a^2)*b*EXP(d*B935)</f>
        <v>57.777834224516745</v>
      </c>
      <c r="D935" s="10">
        <f t="shared" si="956"/>
        <v>-57.777834224516745</v>
      </c>
      <c r="E935" s="10">
        <f t="shared" si="958"/>
        <v>355.64604664696759</v>
      </c>
      <c r="F935" s="10"/>
      <c r="G935" s="11"/>
      <c r="H935" s="11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</row>
    <row r="936" spans="1:28" s="12" customFormat="1" x14ac:dyDescent="0.25">
      <c r="A936" s="10">
        <f t="shared" si="954"/>
        <v>5540.1603914961597</v>
      </c>
      <c r="B936" s="10">
        <f t="shared" si="952"/>
        <v>2605.7577815214281</v>
      </c>
      <c r="C936" s="15">
        <f t="shared" ref="C936" si="985">SQRT(1-B936^2/a^2)*b*EXP(d*B936)</f>
        <v>57.320094546296282</v>
      </c>
      <c r="D936" s="10">
        <f t="shared" si="956"/>
        <v>-57.320094546296282</v>
      </c>
      <c r="E936" s="10">
        <f t="shared" si="958"/>
        <v>352.84391003711448</v>
      </c>
      <c r="F936" s="10"/>
      <c r="G936" s="11"/>
      <c r="H936" s="11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</row>
    <row r="937" spans="1:28" s="12" customFormat="1" x14ac:dyDescent="0.25">
      <c r="A937" s="10">
        <f t="shared" si="954"/>
        <v>5546.2915862762102</v>
      </c>
      <c r="B937" s="10">
        <f t="shared" si="952"/>
        <v>2611.8889763014786</v>
      </c>
      <c r="C937" s="15">
        <f t="shared" ref="C937" si="986">SQRT(1-B937^2/a^2)*b*EXP(d*B937)</f>
        <v>56.860893063083225</v>
      </c>
      <c r="D937" s="10">
        <f t="shared" si="956"/>
        <v>-56.860893063083225</v>
      </c>
      <c r="E937" s="10">
        <f t="shared" si="958"/>
        <v>350.03293760581721</v>
      </c>
      <c r="F937" s="10"/>
      <c r="G937" s="11"/>
      <c r="H937" s="11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</row>
    <row r="938" spans="1:28" s="12" customFormat="1" x14ac:dyDescent="0.25">
      <c r="A938" s="10">
        <f t="shared" si="954"/>
        <v>5552.4227810562606</v>
      </c>
      <c r="B938" s="10">
        <f t="shared" si="952"/>
        <v>2618.020171081529</v>
      </c>
      <c r="C938" s="15">
        <f t="shared" ref="C938" si="987">SQRT(1-B938^2/a^2)*b*EXP(d*B938)</f>
        <v>56.400186967518025</v>
      </c>
      <c r="D938" s="10">
        <f t="shared" si="956"/>
        <v>-56.400186967518025</v>
      </c>
      <c r="E938" s="10">
        <f t="shared" si="958"/>
        <v>347.21287133325012</v>
      </c>
      <c r="F938" s="10"/>
      <c r="G938" s="11"/>
      <c r="H938" s="11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</row>
    <row r="939" spans="1:28" s="12" customFormat="1" x14ac:dyDescent="0.25">
      <c r="A939" s="10">
        <f t="shared" si="954"/>
        <v>5558.5539758363111</v>
      </c>
      <c r="B939" s="10">
        <f t="shared" si="952"/>
        <v>2624.1513658615795</v>
      </c>
      <c r="C939" s="15">
        <f t="shared" ref="C939" si="988">SQRT(1-B939^2/a^2)*b*EXP(d*B939)</f>
        <v>55.937931933027855</v>
      </c>
      <c r="D939" s="10">
        <f t="shared" si="956"/>
        <v>-55.937931933027855</v>
      </c>
      <c r="E939" s="10">
        <f t="shared" si="958"/>
        <v>344.38344410185766</v>
      </c>
      <c r="F939" s="10"/>
      <c r="G939" s="11"/>
      <c r="H939" s="11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</row>
    <row r="940" spans="1:28" s="12" customFormat="1" x14ac:dyDescent="0.25">
      <c r="A940" s="10">
        <f t="shared" si="954"/>
        <v>5564.6851706163616</v>
      </c>
      <c r="B940" s="10">
        <f t="shared" si="952"/>
        <v>2630.28256064163</v>
      </c>
      <c r="C940" s="15">
        <f t="shared" ref="C940" si="989">SQRT(1-B940^2/a^2)*b*EXP(d*B940)</f>
        <v>55.474082038604962</v>
      </c>
      <c r="D940" s="10">
        <f t="shared" si="956"/>
        <v>-55.474082038604962</v>
      </c>
      <c r="E940" s="10">
        <f t="shared" si="958"/>
        <v>341.54437924889226</v>
      </c>
      <c r="F940" s="10"/>
      <c r="G940" s="11"/>
      <c r="H940" s="11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</row>
    <row r="941" spans="1:28" s="12" customFormat="1" x14ac:dyDescent="0.25">
      <c r="A941" s="10">
        <f t="shared" si="954"/>
        <v>5570.816365396412</v>
      </c>
      <c r="B941" s="10">
        <f t="shared" si="952"/>
        <v>2636.4137554216804</v>
      </c>
      <c r="C941" s="15">
        <f t="shared" ref="C941" si="990">SQRT(1-B941^2/a^2)*b*EXP(d*B941)</f>
        <v>55.00858968875319</v>
      </c>
      <c r="D941" s="10">
        <f t="shared" si="956"/>
        <v>-55.00858968875319</v>
      </c>
      <c r="E941" s="10">
        <f t="shared" si="958"/>
        <v>338.69539009040363</v>
      </c>
      <c r="F941" s="10"/>
      <c r="G941" s="11"/>
      <c r="H941" s="11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</row>
    <row r="942" spans="1:28" s="12" customFormat="1" x14ac:dyDescent="0.25">
      <c r="A942" s="10">
        <f t="shared" si="954"/>
        <v>5576.9475601764625</v>
      </c>
      <c r="B942" s="10">
        <f t="shared" si="952"/>
        <v>2642.5449502017309</v>
      </c>
      <c r="C942" s="15">
        <f t="shared" ref="C942" si="991">SQRT(1-B942^2/a^2)*b*EXP(d*B942)</f>
        <v>54.541405528219876</v>
      </c>
      <c r="D942" s="10">
        <f t="shared" si="956"/>
        <v>-54.541405528219876</v>
      </c>
      <c r="E942" s="10">
        <f t="shared" si="958"/>
        <v>335.83617941442924</v>
      </c>
      <c r="F942" s="10"/>
      <c r="G942" s="11"/>
      <c r="H942" s="11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</row>
    <row r="943" spans="1:28" s="12" customFormat="1" x14ac:dyDescent="0.25">
      <c r="A943" s="10">
        <f t="shared" si="954"/>
        <v>5583.078754956513</v>
      </c>
      <c r="B943" s="10">
        <f t="shared" si="952"/>
        <v>2648.6761449817814</v>
      </c>
      <c r="C943" s="15">
        <f t="shared" ref="C943" si="992">SQRT(1-B943^2/a^2)*b*EXP(d*B943)</f>
        <v>54.072478351092691</v>
      </c>
      <c r="D943" s="10">
        <f t="shared" si="956"/>
        <v>-54.072478351092691</v>
      </c>
      <c r="E943" s="10">
        <f t="shared" si="958"/>
        <v>332.96643894092421</v>
      </c>
      <c r="F943" s="10"/>
      <c r="G943" s="11"/>
      <c r="H943" s="11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</row>
    <row r="944" spans="1:28" s="12" customFormat="1" x14ac:dyDescent="0.25">
      <c r="A944" s="10">
        <f t="shared" si="954"/>
        <v>5589.2099497365634</v>
      </c>
      <c r="B944" s="10">
        <f t="shared" si="952"/>
        <v>2654.8073397618318</v>
      </c>
      <c r="C944" s="15">
        <f t="shared" ref="C944" si="993">SQRT(1-B944^2/a^2)*b*EXP(d*B944)</f>
        <v>53.601755003801728</v>
      </c>
      <c r="D944" s="10">
        <f t="shared" si="956"/>
        <v>-53.601755003801728</v>
      </c>
      <c r="E944" s="10">
        <f t="shared" si="958"/>
        <v>330.08584874573211</v>
      </c>
      <c r="F944" s="10"/>
      <c r="G944" s="11"/>
      <c r="H944" s="11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</row>
    <row r="945" spans="1:28" s="12" customFormat="1" x14ac:dyDescent="0.25">
      <c r="A945" s="10">
        <f t="shared" si="954"/>
        <v>5595.3411445166139</v>
      </c>
      <c r="B945" s="10">
        <f t="shared" si="952"/>
        <v>2660.9385345418823</v>
      </c>
      <c r="C945" s="15">
        <f t="shared" ref="C945" si="994">SQRT(1-B945^2/a^2)*b*EXP(d*B945)</f>
        <v>53.129180281521172</v>
      </c>
      <c r="D945" s="10">
        <f t="shared" si="956"/>
        <v>-53.129180281521172</v>
      </c>
      <c r="E945" s="10">
        <f t="shared" si="958"/>
        <v>327.19407664563784</v>
      </c>
      <c r="F945" s="10"/>
      <c r="G945" s="11"/>
      <c r="H945" s="11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</row>
    <row r="946" spans="1:28" s="12" customFormat="1" x14ac:dyDescent="0.25">
      <c r="A946" s="10">
        <f t="shared" si="954"/>
        <v>5601.4723392966644</v>
      </c>
      <c r="B946" s="10">
        <f t="shared" si="952"/>
        <v>2667.0697293219328</v>
      </c>
      <c r="C946" s="15">
        <f t="shared" ref="C946" si="995">SQRT(1-B946^2/a^2)*b*EXP(d*B946)</f>
        <v>52.654696817415449</v>
      </c>
      <c r="D946" s="10">
        <f t="shared" si="956"/>
        <v>-52.654696817415449</v>
      </c>
      <c r="E946" s="10">
        <f t="shared" si="958"/>
        <v>324.29077754125001</v>
      </c>
      <c r="F946" s="10"/>
      <c r="G946" s="11"/>
      <c r="H946" s="11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</row>
    <row r="947" spans="1:28" s="12" customFormat="1" x14ac:dyDescent="0.25">
      <c r="A947" s="10">
        <f t="shared" si="954"/>
        <v>5607.6035340767148</v>
      </c>
      <c r="B947" s="10">
        <f t="shared" si="952"/>
        <v>2673.2009241019832</v>
      </c>
      <c r="C947" s="15">
        <f t="shared" ref="C947" si="996">SQRT(1-B947^2/a^2)*b*EXP(d*B947)</f>
        <v>52.17824496411815</v>
      </c>
      <c r="D947" s="10">
        <f t="shared" si="956"/>
        <v>-52.17824496411815</v>
      </c>
      <c r="E947" s="10">
        <f t="shared" si="958"/>
        <v>321.37559271413653</v>
      </c>
      <c r="F947" s="10"/>
      <c r="G947" s="11"/>
      <c r="H947" s="11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</row>
    <row r="948" spans="1:28" s="12" customFormat="1" x14ac:dyDescent="0.25">
      <c r="A948" s="10">
        <f t="shared" si="954"/>
        <v>5613.7347288567653</v>
      </c>
      <c r="B948" s="10">
        <f t="shared" si="952"/>
        <v>2679.3321188820337</v>
      </c>
      <c r="C948" s="15">
        <f t="shared" ref="C948" si="997">SQRT(1-B948^2/a^2)*b*EXP(d*B948)</f>
        <v>51.699762666770134</v>
      </c>
      <c r="D948" s="10">
        <f t="shared" si="956"/>
        <v>-51.699762666770134</v>
      </c>
      <c r="E948" s="10">
        <f t="shared" si="958"/>
        <v>318.44814907427224</v>
      </c>
      <c r="F948" s="10"/>
      <c r="G948" s="11"/>
      <c r="H948" s="11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</row>
    <row r="949" spans="1:28" s="12" customFormat="1" x14ac:dyDescent="0.25">
      <c r="A949" s="10">
        <f t="shared" si="954"/>
        <v>5619.8659236368158</v>
      </c>
      <c r="B949" s="10">
        <f t="shared" si="952"/>
        <v>2685.4633136620841</v>
      </c>
      <c r="C949" s="15">
        <f t="shared" ref="C949:C980" si="998">SQRT(1-B949^2/a^2)*b*EXP(d*B949)</f>
        <v>51.219185326872136</v>
      </c>
      <c r="D949" s="10">
        <f t="shared" si="956"/>
        <v>-51.219185326872136</v>
      </c>
      <c r="E949" s="10">
        <f t="shared" si="958"/>
        <v>315.50805835345233</v>
      </c>
      <c r="F949" s="10"/>
      <c r="G949" s="11"/>
      <c r="H949" s="11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</row>
    <row r="950" spans="1:28" s="12" customFormat="1" x14ac:dyDescent="0.25">
      <c r="A950" s="10">
        <f t="shared" si="954"/>
        <v>5625.9971184168662</v>
      </c>
      <c r="B950" s="10">
        <f t="shared" si="952"/>
        <v>2691.5945084421346</v>
      </c>
      <c r="C950" s="15">
        <f t="shared" si="998"/>
        <v>50.736445656129682</v>
      </c>
      <c r="D950" s="10">
        <f t="shared" si="956"/>
        <v>-50.736445656129682</v>
      </c>
      <c r="E950" s="10">
        <f t="shared" si="958"/>
        <v>312.55491623986603</v>
      </c>
      <c r="F950" s="10"/>
      <c r="G950" s="11"/>
      <c r="H950" s="11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</row>
    <row r="951" spans="1:28" s="12" customFormat="1" x14ac:dyDescent="0.25">
      <c r="A951" s="10">
        <f t="shared" si="954"/>
        <v>5632.1283131969167</v>
      </c>
      <c r="B951" s="10">
        <f t="shared" si="952"/>
        <v>2697.7257032221851</v>
      </c>
      <c r="C951" s="15">
        <f t="shared" si="998"/>
        <v>50.251473519378621</v>
      </c>
      <c r="D951" s="10">
        <f t="shared" si="956"/>
        <v>-50.251473519378621</v>
      </c>
      <c r="E951" s="10">
        <f t="shared" si="958"/>
        <v>309.58830144851731</v>
      </c>
      <c r="F951" s="10"/>
      <c r="G951" s="11"/>
      <c r="H951" s="11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</row>
    <row r="952" spans="1:28" s="12" customFormat="1" x14ac:dyDescent="0.25">
      <c r="A952" s="10">
        <f t="shared" si="954"/>
        <v>5638.2595079769671</v>
      </c>
      <c r="B952" s="10">
        <f t="shared" si="952"/>
        <v>2703.8568980022355</v>
      </c>
      <c r="C952" s="15">
        <f t="shared" si="998"/>
        <v>49.76419576558105</v>
      </c>
      <c r="D952" s="10">
        <f t="shared" si="956"/>
        <v>-49.76419576558105</v>
      </c>
      <c r="E952" s="10">
        <f t="shared" si="958"/>
        <v>306.60777472159913</v>
      </c>
      <c r="F952" s="10"/>
      <c r="G952" s="11"/>
      <c r="H952" s="11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</row>
    <row r="953" spans="1:28" s="12" customFormat="1" x14ac:dyDescent="0.25">
      <c r="A953" s="10">
        <f t="shared" si="954"/>
        <v>5644.3907027570176</v>
      </c>
      <c r="B953" s="10">
        <f t="shared" si="952"/>
        <v>2709.988092782286</v>
      </c>
      <c r="C953" s="15">
        <f t="shared" si="998"/>
        <v>49.2745360457684</v>
      </c>
      <c r="D953" s="10">
        <f t="shared" si="956"/>
        <v>-49.2745360457684</v>
      </c>
      <c r="E953" s="10">
        <f t="shared" si="958"/>
        <v>303.6128777522818</v>
      </c>
      <c r="F953" s="10"/>
      <c r="G953" s="11"/>
      <c r="H953" s="11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</row>
    <row r="954" spans="1:28" s="12" customFormat="1" x14ac:dyDescent="0.25">
      <c r="A954" s="10">
        <f t="shared" si="954"/>
        <v>5650.5218975370681</v>
      </c>
      <c r="B954" s="10">
        <f t="shared" si="952"/>
        <v>2716.1192875623365</v>
      </c>
      <c r="C954" s="15">
        <f t="shared" si="998"/>
        <v>48.782414616681869</v>
      </c>
      <c r="D954" s="10">
        <f t="shared" si="956"/>
        <v>-48.782414616681869</v>
      </c>
      <c r="E954" s="10">
        <f t="shared" si="958"/>
        <v>300.6031320246405</v>
      </c>
      <c r="F954" s="10"/>
      <c r="G954" s="11"/>
      <c r="H954" s="11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</row>
    <row r="955" spans="1:28" s="12" customFormat="1" x14ac:dyDescent="0.25">
      <c r="A955" s="10">
        <f t="shared" si="954"/>
        <v>5656.6530923171185</v>
      </c>
      <c r="B955" s="10">
        <f t="shared" si="952"/>
        <v>2722.2504823423869</v>
      </c>
      <c r="C955" s="15">
        <f t="shared" si="998"/>
        <v>48.287748128716792</v>
      </c>
      <c r="D955" s="10">
        <f t="shared" si="956"/>
        <v>-48.287748128716792</v>
      </c>
      <c r="E955" s="10">
        <f t="shared" si="958"/>
        <v>297.57803756161866</v>
      </c>
      <c r="F955" s="10"/>
      <c r="G955" s="11"/>
      <c r="H955" s="11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</row>
    <row r="956" spans="1:28" s="12" customFormat="1" x14ac:dyDescent="0.25">
      <c r="A956" s="10">
        <f t="shared" si="954"/>
        <v>5662.784287097169</v>
      </c>
      <c r="B956" s="10">
        <f t="shared" si="952"/>
        <v>2728.3816771224374</v>
      </c>
      <c r="C956" s="15">
        <f t="shared" si="998"/>
        <v>47.790449396614186</v>
      </c>
      <c r="D956" s="10">
        <f t="shared" si="956"/>
        <v>-47.790449396614186</v>
      </c>
      <c r="E956" s="10">
        <f t="shared" si="958"/>
        <v>294.53707157198335</v>
      </c>
      <c r="F956" s="10"/>
      <c r="G956" s="11"/>
      <c r="H956" s="11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</row>
    <row r="957" spans="1:28" s="12" customFormat="1" x14ac:dyDescent="0.25">
      <c r="A957" s="10">
        <f t="shared" si="954"/>
        <v>5668.9154818772195</v>
      </c>
      <c r="B957" s="10">
        <f t="shared" si="952"/>
        <v>2734.5128719024879</v>
      </c>
      <c r="C957" s="15">
        <f t="shared" si="998"/>
        <v>47.290427151157381</v>
      </c>
      <c r="D957" s="10">
        <f t="shared" si="956"/>
        <v>-47.290427151157381</v>
      </c>
      <c r="E957" s="10">
        <f t="shared" si="958"/>
        <v>291.47968698615983</v>
      </c>
      <c r="F957" s="10"/>
      <c r="G957" s="11"/>
      <c r="H957" s="11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</row>
    <row r="958" spans="1:28" s="12" customFormat="1" x14ac:dyDescent="0.25">
      <c r="A958" s="10">
        <f t="shared" si="954"/>
        <v>5675.0466766572699</v>
      </c>
      <c r="B958" s="10">
        <f t="shared" si="952"/>
        <v>2740.6440666825383</v>
      </c>
      <c r="C958" s="15">
        <f t="shared" si="998"/>
        <v>46.787585769920028</v>
      </c>
      <c r="D958" s="10">
        <f t="shared" si="956"/>
        <v>-46.787585769920028</v>
      </c>
      <c r="E958" s="10">
        <f t="shared" si="958"/>
        <v>288.40531086961494</v>
      </c>
      <c r="F958" s="10"/>
      <c r="G958" s="11"/>
      <c r="H958" s="11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</row>
    <row r="959" spans="1:28" s="12" customFormat="1" x14ac:dyDescent="0.25">
      <c r="A959" s="10">
        <f t="shared" si="954"/>
        <v>5681.1778714373204</v>
      </c>
      <c r="B959" s="10">
        <f t="shared" si="952"/>
        <v>2746.7752614625888</v>
      </c>
      <c r="C959" s="15">
        <f t="shared" si="998"/>
        <v>46.281824984870461</v>
      </c>
      <c r="D959" s="10">
        <f t="shared" si="956"/>
        <v>-46.281824984870461</v>
      </c>
      <c r="E959" s="10">
        <f t="shared" si="958"/>
        <v>285.31334270107197</v>
      </c>
      <c r="F959" s="10"/>
      <c r="G959" s="11"/>
      <c r="H959" s="11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</row>
    <row r="960" spans="1:28" s="12" customFormat="1" x14ac:dyDescent="0.25">
      <c r="A960" s="10">
        <f t="shared" si="954"/>
        <v>5687.3090662173709</v>
      </c>
      <c r="B960" s="10">
        <f t="shared" si="952"/>
        <v>2752.9064562426393</v>
      </c>
      <c r="C960" s="15">
        <f t="shared" si="998"/>
        <v>45.773039564360126</v>
      </c>
      <c r="D960" s="10">
        <f t="shared" si="956"/>
        <v>-45.773039564360126</v>
      </c>
      <c r="E960" s="10">
        <f t="shared" si="958"/>
        <v>282.20315250124753</v>
      </c>
      <c r="F960" s="10"/>
      <c r="G960" s="11"/>
      <c r="H960" s="11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</row>
    <row r="961" spans="1:28" s="12" customFormat="1" x14ac:dyDescent="0.25">
      <c r="A961" s="10">
        <f t="shared" si="954"/>
        <v>5693.4402609974213</v>
      </c>
      <c r="B961" s="10">
        <f t="shared" si="952"/>
        <v>2759.0376510226897</v>
      </c>
      <c r="C961" s="15">
        <f t="shared" si="998"/>
        <v>45.26111896670659</v>
      </c>
      <c r="D961" s="10">
        <f t="shared" si="956"/>
        <v>-45.26111896670659</v>
      </c>
      <c r="E961" s="10">
        <f t="shared" si="958"/>
        <v>279.07407879598134</v>
      </c>
      <c r="F961" s="10"/>
      <c r="G961" s="11"/>
      <c r="H961" s="11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</row>
    <row r="962" spans="1:28" s="12" customFormat="1" x14ac:dyDescent="0.25">
      <c r="A962" s="10">
        <f t="shared" si="954"/>
        <v>5699.5714557774718</v>
      </c>
      <c r="B962" s="10">
        <f t="shared" si="952"/>
        <v>2765.1688458027402</v>
      </c>
      <c r="C962" s="15">
        <f t="shared" si="998"/>
        <v>44.745946962215562</v>
      </c>
      <c r="D962" s="10">
        <f t="shared" si="956"/>
        <v>-44.745946962215562</v>
      </c>
      <c r="E962" s="10">
        <f t="shared" si="958"/>
        <v>275.92542639553272</v>
      </c>
      <c r="F962" s="10"/>
      <c r="G962" s="11"/>
      <c r="H962" s="11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</row>
    <row r="963" spans="1:28" s="12" customFormat="1" x14ac:dyDescent="0.25">
      <c r="A963" s="10">
        <f t="shared" si="954"/>
        <v>5705.7026505575222</v>
      </c>
      <c r="B963" s="10">
        <f t="shared" si="952"/>
        <v>2771.3000405827906</v>
      </c>
      <c r="C963" s="15">
        <f t="shared" si="998"/>
        <v>44.227401220064145</v>
      </c>
      <c r="D963" s="10">
        <f t="shared" si="956"/>
        <v>-44.227401220064145</v>
      </c>
      <c r="E963" s="10">
        <f t="shared" si="958"/>
        <v>272.75646396940289</v>
      </c>
      <c r="F963" s="10"/>
      <c r="G963" s="11"/>
      <c r="H963" s="11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</row>
    <row r="964" spans="1:28" s="12" customFormat="1" x14ac:dyDescent="0.25">
      <c r="A964" s="10">
        <f t="shared" si="954"/>
        <v>5711.8338453375727</v>
      </c>
      <c r="B964" s="10">
        <f t="shared" si="952"/>
        <v>2777.4312353628411</v>
      </c>
      <c r="C964" s="15">
        <f t="shared" si="998"/>
        <v>43.705352855979001</v>
      </c>
      <c r="D964" s="10">
        <f t="shared" si="956"/>
        <v>-43.705352855979001</v>
      </c>
      <c r="E964" s="10">
        <f t="shared" si="958"/>
        <v>269.56642139324845</v>
      </c>
      <c r="F964" s="10"/>
      <c r="G964" s="11"/>
      <c r="H964" s="11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</row>
    <row r="965" spans="1:28" s="12" customFormat="1" x14ac:dyDescent="0.25">
      <c r="A965" s="10">
        <f t="shared" si="954"/>
        <v>5717.9650401176232</v>
      </c>
      <c r="B965" s="10">
        <f t="shared" si="952"/>
        <v>2783.5624301428916</v>
      </c>
      <c r="C965" s="15">
        <f t="shared" si="998"/>
        <v>43.179665936075388</v>
      </c>
      <c r="D965" s="10">
        <f t="shared" si="956"/>
        <v>-43.179665936075388</v>
      </c>
      <c r="E965" s="10">
        <f t="shared" si="958"/>
        <v>266.35448684121513</v>
      </c>
      <c r="F965" s="10"/>
      <c r="G965" s="11"/>
      <c r="H965" s="11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</row>
    <row r="966" spans="1:28" s="12" customFormat="1" x14ac:dyDescent="0.25">
      <c r="A966" s="10">
        <f t="shared" si="954"/>
        <v>5724.0962348976736</v>
      </c>
      <c r="B966" s="10">
        <f t="shared" si="952"/>
        <v>2789.693624922942</v>
      </c>
      <c r="C966" s="15">
        <f t="shared" si="998"/>
        <v>42.650196931563016</v>
      </c>
      <c r="D966" s="10">
        <f t="shared" si="956"/>
        <v>-42.650196931563016</v>
      </c>
      <c r="E966" s="10">
        <f t="shared" si="958"/>
        <v>263.11980359325588</v>
      </c>
      <c r="F966" s="10"/>
      <c r="G966" s="11"/>
      <c r="H966" s="11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</row>
    <row r="967" spans="1:28" s="12" customFormat="1" x14ac:dyDescent="0.25">
      <c r="A967" s="10">
        <f t="shared" si="954"/>
        <v>5730.2274296777241</v>
      </c>
      <c r="B967" s="10">
        <f t="shared" si="952"/>
        <v>2795.8248197029925</v>
      </c>
      <c r="C967" s="15">
        <f t="shared" si="998"/>
        <v>42.116794118252514</v>
      </c>
      <c r="D967" s="10">
        <f t="shared" si="956"/>
        <v>-42.116794118252514</v>
      </c>
      <c r="E967" s="10">
        <f t="shared" si="958"/>
        <v>259.86146652260669</v>
      </c>
      <c r="F967" s="10"/>
      <c r="G967" s="11"/>
      <c r="H967" s="11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</row>
    <row r="968" spans="1:28" s="12" customFormat="1" x14ac:dyDescent="0.25">
      <c r="A968" s="10">
        <f t="shared" si="954"/>
        <v>5736.3586244577746</v>
      </c>
      <c r="B968" s="10">
        <f t="shared" si="952"/>
        <v>2801.956014483043</v>
      </c>
      <c r="C968" s="15">
        <f t="shared" si="998"/>
        <v>41.579296913892414</v>
      </c>
      <c r="D968" s="10">
        <f t="shared" si="956"/>
        <v>-41.579296913892414</v>
      </c>
      <c r="E968" s="10">
        <f t="shared" si="958"/>
        <v>256.57851822345771</v>
      </c>
      <c r="F968" s="10"/>
      <c r="G968" s="11"/>
      <c r="H968" s="11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</row>
    <row r="969" spans="1:28" s="12" customFormat="1" x14ac:dyDescent="0.25">
      <c r="A969" s="10">
        <f t="shared" si="954"/>
        <v>5742.489819237825</v>
      </c>
      <c r="B969" s="10">
        <f t="shared" si="952"/>
        <v>2808.0872092630934</v>
      </c>
      <c r="C969" s="15">
        <f t="shared" si="998"/>
        <v>41.03753514530311</v>
      </c>
      <c r="D969" s="10">
        <f t="shared" si="956"/>
        <v>-41.03753514530311</v>
      </c>
      <c r="E969" s="10">
        <f t="shared" si="958"/>
        <v>253.26994473282272</v>
      </c>
      <c r="F969" s="10"/>
      <c r="G969" s="11"/>
      <c r="H969" s="11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</row>
    <row r="970" spans="1:28" s="12" customFormat="1" x14ac:dyDescent="0.25">
      <c r="A970" s="10">
        <f t="shared" si="954"/>
        <v>5748.6210140178755</v>
      </c>
      <c r="B970" s="10">
        <f t="shared" si="952"/>
        <v>2814.2184040431439</v>
      </c>
      <c r="C970" s="15">
        <f t="shared" si="998"/>
        <v>40.49132823601952</v>
      </c>
      <c r="D970" s="10">
        <f t="shared" si="956"/>
        <v>-40.49132823601952</v>
      </c>
      <c r="E970" s="10">
        <f t="shared" si="958"/>
        <v>249.93467079350634</v>
      </c>
      <c r="F970" s="10"/>
      <c r="G970" s="11"/>
      <c r="H970" s="11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</row>
    <row r="971" spans="1:28" s="12" customFormat="1" x14ac:dyDescent="0.25">
      <c r="A971" s="10">
        <f t="shared" si="954"/>
        <v>5754.752208797926</v>
      </c>
      <c r="B971" s="10">
        <f t="shared" ref="B971:B1034" si="999">A971-L+N/2</f>
        <v>2820.3495988231944</v>
      </c>
      <c r="C971" s="15">
        <f t="shared" si="998"/>
        <v>39.940484303667702</v>
      </c>
      <c r="D971" s="10">
        <f t="shared" si="956"/>
        <v>-39.940484303667702</v>
      </c>
      <c r="E971" s="10">
        <f t="shared" si="958"/>
        <v>246.5715545966639</v>
      </c>
      <c r="F971" s="10"/>
      <c r="G971" s="11"/>
      <c r="H971" s="11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</row>
    <row r="972" spans="1:28" s="12" customFormat="1" x14ac:dyDescent="0.25">
      <c r="A972" s="10">
        <f t="shared" ref="A972:A1011" si="1000">A971+a/500</f>
        <v>5760.8834035779764</v>
      </c>
      <c r="B972" s="10">
        <f t="shared" si="999"/>
        <v>2826.4807936032448</v>
      </c>
      <c r="C972" s="15">
        <f t="shared" si="998"/>
        <v>39.384799154533482</v>
      </c>
      <c r="D972" s="10">
        <f t="shared" ref="D972:D1011" si="1001">-C972</f>
        <v>-39.384799154533482</v>
      </c>
      <c r="E972" s="10">
        <f t="shared" si="958"/>
        <v>243.17938193247326</v>
      </c>
      <c r="F972" s="10"/>
      <c r="G972" s="11"/>
      <c r="H972" s="11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</row>
    <row r="973" spans="1:28" s="12" customFormat="1" x14ac:dyDescent="0.25">
      <c r="A973" s="10">
        <f t="shared" si="1000"/>
        <v>5767.0145983580269</v>
      </c>
      <c r="B973" s="10">
        <f t="shared" si="999"/>
        <v>2832.6119883832953</v>
      </c>
      <c r="C973" s="15">
        <f t="shared" si="998"/>
        <v>38.824055160670184</v>
      </c>
      <c r="D973" s="10">
        <f t="shared" si="1001"/>
        <v>-38.824055160670184</v>
      </c>
      <c r="E973" s="10">
        <f t="shared" ref="E973:E1010" si="1002">ABS((A972-A973)*(C972+C973)/2)</f>
        <v>239.75685966555196</v>
      </c>
      <c r="F973" s="10"/>
      <c r="G973" s="11"/>
      <c r="H973" s="11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</row>
    <row r="974" spans="1:28" s="12" customFormat="1" x14ac:dyDescent="0.25">
      <c r="A974" s="10">
        <f t="shared" si="1000"/>
        <v>5773.1457931380774</v>
      </c>
      <c r="B974" s="10">
        <f t="shared" si="999"/>
        <v>2838.7431831633457</v>
      </c>
      <c r="C974" s="15">
        <f t="shared" si="998"/>
        <v>38.258020002361839</v>
      </c>
      <c r="D974" s="10">
        <f t="shared" si="1001"/>
        <v>-38.258020002361839</v>
      </c>
      <c r="E974" s="10">
        <f t="shared" si="1002"/>
        <v>236.30260843751972</v>
      </c>
      <c r="F974" s="10"/>
      <c r="G974" s="11"/>
      <c r="H974" s="11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</row>
    <row r="975" spans="1:28" s="12" customFormat="1" x14ac:dyDescent="0.25">
      <c r="A975" s="10">
        <f t="shared" si="1000"/>
        <v>5779.2769879181278</v>
      </c>
      <c r="B975" s="10">
        <f t="shared" si="999"/>
        <v>2844.8743779433962</v>
      </c>
      <c r="C975" s="15">
        <f t="shared" si="998"/>
        <v>37.686445255709977</v>
      </c>
      <c r="D975" s="10">
        <f t="shared" si="1001"/>
        <v>-37.686445255709977</v>
      </c>
      <c r="E975" s="10">
        <f t="shared" si="1002"/>
        <v>232.81515448200688</v>
      </c>
      <c r="F975" s="10"/>
      <c r="G975" s="11"/>
      <c r="H975" s="11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</row>
    <row r="976" spans="1:28" s="12" customFormat="1" x14ac:dyDescent="0.25">
      <c r="A976" s="10">
        <f t="shared" si="1000"/>
        <v>5785.4081826981783</v>
      </c>
      <c r="B976" s="10">
        <f t="shared" si="999"/>
        <v>2851.0055727234467</v>
      </c>
      <c r="C976" s="15">
        <f t="shared" si="998"/>
        <v>37.109064801420914</v>
      </c>
      <c r="D976" s="10">
        <f t="shared" si="1001"/>
        <v>-37.109064801420914</v>
      </c>
      <c r="E976" s="10">
        <f t="shared" si="1002"/>
        <v>229.29292041674643</v>
      </c>
      <c r="F976" s="10"/>
      <c r="G976" s="11"/>
      <c r="H976" s="11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</row>
    <row r="977" spans="1:28" s="12" customFormat="1" x14ac:dyDescent="0.25">
      <c r="A977" s="10">
        <f t="shared" si="1000"/>
        <v>5791.5393774782287</v>
      </c>
      <c r="B977" s="10">
        <f t="shared" si="999"/>
        <v>2857.1367675034971</v>
      </c>
      <c r="C977" s="15">
        <f t="shared" si="998"/>
        <v>36.525593026383447</v>
      </c>
      <c r="D977" s="10">
        <f t="shared" si="1001"/>
        <v>-36.525593026383447</v>
      </c>
      <c r="E977" s="10">
        <f t="shared" si="1002"/>
        <v>225.73421485231808</v>
      </c>
      <c r="F977" s="10"/>
      <c r="G977" s="11"/>
      <c r="H977" s="11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</row>
    <row r="978" spans="1:28" s="12" customFormat="1" x14ac:dyDescent="0.25">
      <c r="A978" s="10">
        <f t="shared" si="1000"/>
        <v>5797.6705722582792</v>
      </c>
      <c r="B978" s="10">
        <f t="shared" si="999"/>
        <v>2863.2679622835476</v>
      </c>
      <c r="C978" s="15">
        <f t="shared" si="998"/>
        <v>35.935722784137475</v>
      </c>
      <c r="D978" s="10">
        <f t="shared" si="1001"/>
        <v>-35.935722784137475</v>
      </c>
      <c r="E978" s="10">
        <f t="shared" si="1002"/>
        <v>222.13722062652701</v>
      </c>
      <c r="F978" s="10"/>
      <c r="G978" s="11"/>
      <c r="H978" s="11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</row>
    <row r="979" spans="1:28" s="12" customFormat="1" x14ac:dyDescent="0.25">
      <c r="A979" s="10">
        <f t="shared" si="1000"/>
        <v>5803.8017670383297</v>
      </c>
      <c r="B979" s="10">
        <f t="shared" si="999"/>
        <v>2869.3991570635981</v>
      </c>
      <c r="C979" s="15">
        <f t="shared" si="998"/>
        <v>35.339123073585391</v>
      </c>
      <c r="D979" s="10">
        <f t="shared" si="1001"/>
        <v>-35.339123073585391</v>
      </c>
      <c r="E979" s="10">
        <f t="shared" si="1002"/>
        <v>218.49998143588593</v>
      </c>
      <c r="F979" s="10"/>
      <c r="G979" s="11"/>
      <c r="H979" s="11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</row>
    <row r="980" spans="1:28" s="12" customFormat="1" x14ac:dyDescent="0.25">
      <c r="A980" s="10">
        <f t="shared" si="1000"/>
        <v>5809.9329618183801</v>
      </c>
      <c r="B980" s="10">
        <f t="shared" si="999"/>
        <v>2875.5303518436485</v>
      </c>
      <c r="C980" s="15">
        <f t="shared" si="998"/>
        <v>34.735436386952088</v>
      </c>
      <c r="D980" s="10">
        <f t="shared" si="1001"/>
        <v>-34.735436386952088</v>
      </c>
      <c r="E980" s="10">
        <f t="shared" si="1002"/>
        <v>214.8203865893916</v>
      </c>
      <c r="F980" s="10"/>
      <c r="G980" s="11"/>
      <c r="H980" s="11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</row>
    <row r="981" spans="1:28" s="12" customFormat="1" x14ac:dyDescent="0.25">
      <c r="A981" s="10">
        <f t="shared" si="1000"/>
        <v>5816.0641565984306</v>
      </c>
      <c r="B981" s="10">
        <f t="shared" si="999"/>
        <v>2881.661546623699</v>
      </c>
      <c r="C981" s="15">
        <f t="shared" ref="C981:C1011" si="1003">SQRT(1-B981^2/a^2)*b*EXP(d*B981)</f>
        <v>34.124275667609936</v>
      </c>
      <c r="D981" s="10">
        <f t="shared" si="1001"/>
        <v>-34.124275667609936</v>
      </c>
      <c r="E981" s="10">
        <f t="shared" si="1002"/>
        <v>211.09615355235434</v>
      </c>
      <c r="F981" s="10"/>
      <c r="G981" s="11"/>
      <c r="H981" s="11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</row>
    <row r="982" spans="1:28" s="12" customFormat="1" x14ac:dyDescent="0.25">
      <c r="A982" s="10">
        <f t="shared" si="1000"/>
        <v>5822.1953513784811</v>
      </c>
      <c r="B982" s="10">
        <f t="shared" si="999"/>
        <v>2887.7927414037495</v>
      </c>
      <c r="C982" s="15">
        <f t="shared" si="1003"/>
        <v>33.505220805372872</v>
      </c>
      <c r="D982" s="10">
        <f t="shared" si="1001"/>
        <v>-33.505220805372872</v>
      </c>
      <c r="E982" s="10">
        <f t="shared" si="1002"/>
        <v>207.32480787629672</v>
      </c>
      <c r="F982" s="10"/>
      <c r="G982" s="11"/>
      <c r="H982" s="11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</row>
    <row r="983" spans="1:28" s="12" customFormat="1" x14ac:dyDescent="0.25">
      <c r="A983" s="10">
        <f t="shared" si="1000"/>
        <v>5828.3265461585315</v>
      </c>
      <c r="B983" s="10">
        <f t="shared" si="999"/>
        <v>2893.9239361837999</v>
      </c>
      <c r="C983" s="15">
        <f t="shared" si="1003"/>
        <v>32.877814580444067</v>
      </c>
      <c r="D983" s="10">
        <f t="shared" si="1001"/>
        <v>-32.877814580444067</v>
      </c>
      <c r="E983" s="10">
        <f t="shared" si="1002"/>
        <v>203.50366002071303</v>
      </c>
      <c r="F983" s="10"/>
      <c r="G983" s="11"/>
      <c r="H983" s="11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</row>
    <row r="984" spans="1:28" s="12" customFormat="1" x14ac:dyDescent="0.25">
      <c r="A984" s="10">
        <f t="shared" si="1000"/>
        <v>5834.457740938582</v>
      </c>
      <c r="B984" s="10">
        <f t="shared" si="999"/>
        <v>2900.0551309638504</v>
      </c>
      <c r="C984" s="15">
        <f t="shared" si="1003"/>
        <v>32.241557946336037</v>
      </c>
      <c r="D984" s="10">
        <f t="shared" si="1001"/>
        <v>-32.241557946336037</v>
      </c>
      <c r="E984" s="10">
        <f t="shared" si="1002"/>
        <v>199.62977845817787</v>
      </c>
      <c r="F984" s="10"/>
      <c r="G984" s="11"/>
      <c r="H984" s="11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</row>
    <row r="985" spans="1:28" s="12" customFormat="1" x14ac:dyDescent="0.25">
      <c r="A985" s="10">
        <f t="shared" si="1000"/>
        <v>5840.5889357186325</v>
      </c>
      <c r="B985" s="10">
        <f t="shared" si="999"/>
        <v>2906.1863257439009</v>
      </c>
      <c r="C985" s="15">
        <f t="shared" si="1003"/>
        <v>31.5959045153472</v>
      </c>
      <c r="D985" s="10">
        <f t="shared" si="1001"/>
        <v>-31.5959045153472</v>
      </c>
      <c r="E985" s="10">
        <f t="shared" si="1002"/>
        <v>195.69995830836984</v>
      </c>
      <c r="F985" s="10"/>
      <c r="G985" s="11"/>
      <c r="H985" s="11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</row>
    <row r="986" spans="1:28" s="12" customFormat="1" x14ac:dyDescent="0.25">
      <c r="A986" s="10">
        <f t="shared" si="1000"/>
        <v>5846.7201304986829</v>
      </c>
      <c r="B986" s="10">
        <f t="shared" si="999"/>
        <v>2912.3175205239513</v>
      </c>
      <c r="C986" s="15">
        <f t="shared" si="1003"/>
        <v>30.940254075636602</v>
      </c>
      <c r="D986" s="10">
        <f t="shared" si="1001"/>
        <v>-30.940254075636602</v>
      </c>
      <c r="E986" s="10">
        <f t="shared" si="1002"/>
        <v>191.71068455872393</v>
      </c>
      <c r="F986" s="10"/>
      <c r="G986" s="11"/>
      <c r="H986" s="11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</row>
    <row r="987" spans="1:28" s="12" customFormat="1" x14ac:dyDescent="0.25">
      <c r="A987" s="10">
        <f t="shared" si="1000"/>
        <v>5852.8513252787334</v>
      </c>
      <c r="B987" s="10">
        <f t="shared" si="999"/>
        <v>2918.4487153040018</v>
      </c>
      <c r="C987" s="15">
        <f t="shared" si="1003"/>
        <v>30.273944923898746</v>
      </c>
      <c r="D987" s="10">
        <f t="shared" si="1001"/>
        <v>-30.273944923898746</v>
      </c>
      <c r="E987" s="10">
        <f t="shared" si="1002"/>
        <v>187.65808868546074</v>
      </c>
      <c r="F987" s="10"/>
      <c r="G987" s="11"/>
      <c r="H987" s="11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</row>
    <row r="988" spans="1:28" s="12" customFormat="1" x14ac:dyDescent="0.25">
      <c r="A988" s="10">
        <f t="shared" si="1000"/>
        <v>5858.9825200587838</v>
      </c>
      <c r="B988" s="10">
        <f t="shared" si="999"/>
        <v>2924.5799100840522</v>
      </c>
      <c r="C988" s="15">
        <f t="shared" si="1003"/>
        <v>29.596244738334683</v>
      </c>
      <c r="D988" s="10">
        <f t="shared" si="1001"/>
        <v>-29.596244738334683</v>
      </c>
      <c r="E988" s="10">
        <f t="shared" si="1002"/>
        <v>183.53789716885842</v>
      </c>
      <c r="F988" s="10"/>
      <c r="G988" s="11"/>
      <c r="H988" s="11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</row>
    <row r="989" spans="1:28" s="12" customFormat="1" x14ac:dyDescent="0.25">
      <c r="A989" s="10">
        <f t="shared" si="1000"/>
        <v>5865.1137148388343</v>
      </c>
      <c r="B989" s="10">
        <f t="shared" si="999"/>
        <v>2930.7111048641027</v>
      </c>
      <c r="C989" s="15">
        <f t="shared" si="1003"/>
        <v>28.906339637699411</v>
      </c>
      <c r="D989" s="10">
        <f t="shared" si="1001"/>
        <v>-28.906339637699411</v>
      </c>
      <c r="E989" s="10">
        <f t="shared" si="1002"/>
        <v>179.34536997290104</v>
      </c>
      <c r="F989" s="10"/>
      <c r="G989" s="11"/>
      <c r="H989" s="11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</row>
    <row r="990" spans="1:28" s="12" customFormat="1" x14ac:dyDescent="0.25">
      <c r="A990" s="10">
        <f t="shared" si="1000"/>
        <v>5871.2449096188848</v>
      </c>
      <c r="B990" s="10">
        <f t="shared" si="999"/>
        <v>2936.8422996441532</v>
      </c>
      <c r="C990" s="15">
        <f t="shared" si="1003"/>
        <v>28.203320965989786</v>
      </c>
      <c r="D990" s="10">
        <f t="shared" si="1001"/>
        <v>-28.203320965989786</v>
      </c>
      <c r="E990" s="10">
        <f t="shared" si="1002"/>
        <v>175.07522649189642</v>
      </c>
      <c r="F990" s="10"/>
      <c r="G990" s="11"/>
      <c r="H990" s="11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</row>
    <row r="991" spans="1:28" s="12" customFormat="1" x14ac:dyDescent="0.25">
      <c r="A991" s="10">
        <f t="shared" si="1000"/>
        <v>5877.3761043989352</v>
      </c>
      <c r="B991" s="10">
        <f t="shared" si="999"/>
        <v>2942.9734944242036</v>
      </c>
      <c r="C991" s="15">
        <f t="shared" si="1003"/>
        <v>27.486169197603449</v>
      </c>
      <c r="D991" s="10">
        <f t="shared" si="1001"/>
        <v>-27.486169197603449</v>
      </c>
      <c r="E991" s="10">
        <f t="shared" si="1002"/>
        <v>170.72155569734724</v>
      </c>
      <c r="F991" s="10"/>
      <c r="G991" s="11"/>
      <c r="H991" s="11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</row>
    <row r="992" spans="1:28" s="12" customFormat="1" x14ac:dyDescent="0.25">
      <c r="A992" s="10">
        <f t="shared" si="1000"/>
        <v>5883.5072991789857</v>
      </c>
      <c r="B992" s="10">
        <f t="shared" si="999"/>
        <v>2949.1046892042541</v>
      </c>
      <c r="C992" s="15">
        <f t="shared" si="1003"/>
        <v>26.753734157911904</v>
      </c>
      <c r="D992" s="10">
        <f t="shared" si="1001"/>
        <v>-26.753734157911904</v>
      </c>
      <c r="E992" s="10">
        <f t="shared" si="1002"/>
        <v>166.27770616188869</v>
      </c>
      <c r="F992" s="10"/>
      <c r="G992" s="11"/>
      <c r="H992" s="11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</row>
    <row r="993" spans="1:28" s="12" customFormat="1" x14ac:dyDescent="0.25">
      <c r="A993" s="10">
        <f t="shared" si="1000"/>
        <v>5889.6384939590362</v>
      </c>
      <c r="B993" s="10">
        <f t="shared" si="999"/>
        <v>2955.2358839843046</v>
      </c>
      <c r="C993" s="15">
        <f t="shared" si="1003"/>
        <v>26.004710474056271</v>
      </c>
      <c r="D993" s="10">
        <f t="shared" si="1001"/>
        <v>-26.004710474056271</v>
      </c>
      <c r="E993" s="10">
        <f t="shared" si="1002"/>
        <v>161.73615016555235</v>
      </c>
      <c r="F993" s="10"/>
      <c r="G993" s="11"/>
      <c r="H993" s="11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</row>
    <row r="994" spans="1:28" s="12" customFormat="1" x14ac:dyDescent="0.25">
      <c r="A994" s="10">
        <f t="shared" si="1000"/>
        <v>5895.7696887390866</v>
      </c>
      <c r="B994" s="10">
        <f t="shared" si="999"/>
        <v>2961.367078764355</v>
      </c>
      <c r="C994" s="15">
        <f t="shared" si="1003"/>
        <v>25.237606771808125</v>
      </c>
      <c r="D994" s="10">
        <f t="shared" si="1001"/>
        <v>-25.237606771808125</v>
      </c>
      <c r="E994" s="10">
        <f t="shared" si="1002"/>
        <v>157.08831400776683</v>
      </c>
      <c r="F994" s="10"/>
      <c r="G994" s="11"/>
      <c r="H994" s="11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</row>
    <row r="995" spans="1:28" s="12" customFormat="1" x14ac:dyDescent="0.25">
      <c r="A995" s="10">
        <f t="shared" si="1000"/>
        <v>5901.9008835191371</v>
      </c>
      <c r="B995" s="10">
        <f t="shared" si="999"/>
        <v>2967.4982735444055</v>
      </c>
      <c r="C995" s="15">
        <f t="shared" si="1003"/>
        <v>24.450706555988688</v>
      </c>
      <c r="D995" s="10">
        <f t="shared" si="1001"/>
        <v>-24.450706555988688</v>
      </c>
      <c r="E995" s="10">
        <f t="shared" si="1002"/>
        <v>152.32436365244985</v>
      </c>
      <c r="F995" s="10"/>
      <c r="G995" s="11"/>
      <c r="H995" s="11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</row>
    <row r="996" spans="1:28" s="12" customFormat="1" x14ac:dyDescent="0.25">
      <c r="A996" s="10">
        <f t="shared" si="1000"/>
        <v>5908.0320782991876</v>
      </c>
      <c r="B996" s="10">
        <f t="shared" si="999"/>
        <v>2973.629468324456</v>
      </c>
      <c r="C996" s="15">
        <f t="shared" si="1003"/>
        <v>23.642017856935528</v>
      </c>
      <c r="D996" s="10">
        <f t="shared" si="1001"/>
        <v>-23.642017856935528</v>
      </c>
      <c r="E996" s="10">
        <f t="shared" si="1002"/>
        <v>147.43293043946323</v>
      </c>
      <c r="F996" s="10"/>
      <c r="G996" s="11"/>
      <c r="H996" s="11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</row>
    <row r="997" spans="1:28" s="12" customFormat="1" x14ac:dyDescent="0.25">
      <c r="A997" s="10">
        <f t="shared" si="1000"/>
        <v>5914.163273079238</v>
      </c>
      <c r="B997" s="10">
        <f t="shared" si="999"/>
        <v>2979.7606631045064</v>
      </c>
      <c r="C997" s="15">
        <f t="shared" si="1003"/>
        <v>22.809207433619218</v>
      </c>
      <c r="D997" s="10">
        <f t="shared" si="1001"/>
        <v>-22.809207433619218</v>
      </c>
      <c r="E997" s="10">
        <f t="shared" si="1002"/>
        <v>142.40075501419867</v>
      </c>
      <c r="F997" s="10"/>
      <c r="G997" s="11"/>
      <c r="H997" s="11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</row>
    <row r="998" spans="1:28" s="12" customFormat="1" x14ac:dyDescent="0.25">
      <c r="A998" s="10">
        <f t="shared" si="1000"/>
        <v>5920.2944678592885</v>
      </c>
      <c r="B998" s="10">
        <f t="shared" si="999"/>
        <v>2985.8918578845569</v>
      </c>
      <c r="C998" s="15">
        <f t="shared" si="1003"/>
        <v>21.949513323628025</v>
      </c>
      <c r="D998" s="10">
        <f t="shared" si="1001"/>
        <v>-21.949513323628025</v>
      </c>
      <c r="E998" s="10">
        <f t="shared" si="1002"/>
        <v>137.21221753428534</v>
      </c>
      <c r="F998" s="10"/>
      <c r="G998" s="11"/>
      <c r="H998" s="11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</row>
    <row r="999" spans="1:28" s="12" customFormat="1" x14ac:dyDescent="0.25">
      <c r="A999" s="10">
        <f t="shared" si="1000"/>
        <v>5926.425662639339</v>
      </c>
      <c r="B999" s="10">
        <f t="shared" si="999"/>
        <v>2992.0230526646073</v>
      </c>
      <c r="C999" s="15">
        <f t="shared" si="1003"/>
        <v>21.05962634603954</v>
      </c>
      <c r="D999" s="10">
        <f t="shared" si="1001"/>
        <v>-21.05962634603954</v>
      </c>
      <c r="E999" s="10">
        <f t="shared" si="1002"/>
        <v>131.84870631856356</v>
      </c>
      <c r="F999" s="10"/>
      <c r="G999" s="11"/>
      <c r="H999" s="11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</row>
    <row r="1000" spans="1:28" s="12" customFormat="1" x14ac:dyDescent="0.25">
      <c r="A1000" s="10">
        <f t="shared" si="1000"/>
        <v>5932.5568574193894</v>
      </c>
      <c r="B1000" s="10">
        <f t="shared" si="999"/>
        <v>2998.1542474446578</v>
      </c>
      <c r="C1000" s="15">
        <f t="shared" si="1003"/>
        <v>20.135525932624475</v>
      </c>
      <c r="D1000" s="10">
        <f t="shared" si="1001"/>
        <v>-20.135525932624475</v>
      </c>
      <c r="E1000" s="10">
        <f t="shared" si="1002"/>
        <v>126.28775130716438</v>
      </c>
      <c r="F1000" s="10"/>
      <c r="G1000" s="11"/>
      <c r="H1000" s="11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</row>
    <row r="1001" spans="1:28" s="12" customFormat="1" x14ac:dyDescent="0.25">
      <c r="A1001" s="10">
        <f t="shared" si="1000"/>
        <v>5938.6880521994399</v>
      </c>
      <c r="B1001" s="10">
        <f t="shared" si="999"/>
        <v>3004.2854422247083</v>
      </c>
      <c r="C1001" s="15">
        <f t="shared" si="1003"/>
        <v>19.172246754399708</v>
      </c>
      <c r="D1001" s="10">
        <f t="shared" si="1001"/>
        <v>-19.172246754399708</v>
      </c>
      <c r="E1001" s="10">
        <f t="shared" si="1002"/>
        <v>120.50180535704644</v>
      </c>
      <c r="F1001" s="10"/>
      <c r="G1001" s="11"/>
      <c r="H1001" s="11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  <c r="AA1001" s="13"/>
      <c r="AB1001" s="13"/>
    </row>
    <row r="1002" spans="1:28" s="12" customFormat="1" x14ac:dyDescent="0.25">
      <c r="A1002" s="10">
        <f t="shared" si="1000"/>
        <v>5944.8192469794903</v>
      </c>
      <c r="B1002" s="10">
        <f t="shared" si="999"/>
        <v>3010.4166370047587</v>
      </c>
      <c r="C1002" s="15">
        <f t="shared" si="1003"/>
        <v>18.163536786769637</v>
      </c>
      <c r="D1002" s="10">
        <f t="shared" si="1001"/>
        <v>-18.163536786769637</v>
      </c>
      <c r="E1002" s="10">
        <f t="shared" si="1002"/>
        <v>114.45648057835577</v>
      </c>
      <c r="F1002" s="10"/>
      <c r="G1002" s="11"/>
      <c r="H1002" s="11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  <c r="AA1002" s="13"/>
      <c r="AB1002" s="13"/>
    </row>
    <row r="1003" spans="1:28" s="12" customFormat="1" x14ac:dyDescent="0.25">
      <c r="A1003" s="10">
        <f t="shared" si="1000"/>
        <v>5950.9504417595408</v>
      </c>
      <c r="B1003" s="10">
        <f t="shared" si="999"/>
        <v>3016.5478317848092</v>
      </c>
      <c r="C1003" s="15">
        <f t="shared" si="1003"/>
        <v>17.10133792171786</v>
      </c>
      <c r="D1003" s="10">
        <f t="shared" si="1001"/>
        <v>-17.10133792171786</v>
      </c>
      <c r="E1003" s="10">
        <f t="shared" si="1002"/>
        <v>108.10790786590609</v>
      </c>
      <c r="F1003" s="10"/>
      <c r="G1003" s="11"/>
      <c r="H1003" s="11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  <c r="AA1003" s="13"/>
      <c r="AB1003" s="13"/>
    </row>
    <row r="1004" spans="1:28" s="12" customFormat="1" x14ac:dyDescent="0.25">
      <c r="A1004" s="10">
        <f t="shared" si="1000"/>
        <v>5957.0816365395913</v>
      </c>
      <c r="B1004" s="10">
        <f t="shared" si="999"/>
        <v>3022.6790265648597</v>
      </c>
      <c r="C1004" s="15">
        <f t="shared" si="1003"/>
        <v>15.974961738834986</v>
      </c>
      <c r="D1004" s="10">
        <f t="shared" si="1001"/>
        <v>-15.974961738834986</v>
      </c>
      <c r="E1004" s="10">
        <f t="shared" si="1002"/>
        <v>101.39861791108328</v>
      </c>
      <c r="F1004" s="10"/>
      <c r="G1004" s="11"/>
      <c r="H1004" s="11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  <c r="AA1004" s="13"/>
      <c r="AB1004" s="13"/>
    </row>
    <row r="1005" spans="1:28" s="12" customFormat="1" x14ac:dyDescent="0.25">
      <c r="A1005" s="10">
        <f t="shared" si="1000"/>
        <v>5963.2128313196417</v>
      </c>
      <c r="B1005" s="10">
        <f t="shared" si="999"/>
        <v>3028.8102213449101</v>
      </c>
      <c r="C1005" s="15">
        <f t="shared" si="1003"/>
        <v>14.769708468010425</v>
      </c>
      <c r="D1005" s="10">
        <f t="shared" si="1001"/>
        <v>-14.769708468010425</v>
      </c>
      <c r="E1005" s="10">
        <f t="shared" si="1002"/>
        <v>94.250780743291813</v>
      </c>
      <c r="F1005" s="10"/>
      <c r="G1005" s="11"/>
      <c r="H1005" s="11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  <c r="AA1005" s="13"/>
      <c r="AB1005" s="13"/>
    </row>
    <row r="1006" spans="1:28" s="12" customFormat="1" x14ac:dyDescent="0.25">
      <c r="A1006" s="10">
        <f t="shared" si="1000"/>
        <v>5969.3440260996922</v>
      </c>
      <c r="B1006" s="10">
        <f t="shared" si="999"/>
        <v>3034.9414161249606</v>
      </c>
      <c r="C1006" s="15">
        <f t="shared" si="1003"/>
        <v>13.464386554843417</v>
      </c>
      <c r="D1006" s="10">
        <f t="shared" si="1001"/>
        <v>-13.464386554843417</v>
      </c>
      <c r="E1006" s="10">
        <f t="shared" si="1002"/>
        <v>86.55436801178513</v>
      </c>
      <c r="F1006" s="10"/>
      <c r="G1006" s="11"/>
      <c r="H1006" s="11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  <c r="AA1006" s="13"/>
      <c r="AB1006" s="13"/>
    </row>
    <row r="1007" spans="1:28" s="12" customFormat="1" x14ac:dyDescent="0.25">
      <c r="A1007" s="10">
        <f t="shared" si="1000"/>
        <v>5975.4752208797427</v>
      </c>
      <c r="B1007" s="10">
        <f t="shared" si="999"/>
        <v>3041.0726109050111</v>
      </c>
      <c r="C1007" s="15">
        <f t="shared" si="1003"/>
        <v>12.026426934323995</v>
      </c>
      <c r="D1007" s="10">
        <f t="shared" si="1001"/>
        <v>-12.026426934323995</v>
      </c>
      <c r="E1007" s="10">
        <f t="shared" si="1002"/>
        <v>78.144571302011599</v>
      </c>
      <c r="F1007" s="10"/>
      <c r="G1007" s="11"/>
      <c r="H1007" s="11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  <c r="AA1007" s="13"/>
      <c r="AB1007" s="13"/>
    </row>
    <row r="1008" spans="1:28" s="12" customFormat="1" x14ac:dyDescent="0.25">
      <c r="A1008" s="10">
        <f t="shared" si="1000"/>
        <v>5981.6064156597931</v>
      </c>
      <c r="B1008" s="10">
        <f t="shared" si="999"/>
        <v>3047.2038056850615</v>
      </c>
      <c r="C1008" s="15">
        <f t="shared" si="1003"/>
        <v>10.400927808621093</v>
      </c>
      <c r="D1008" s="10">
        <f t="shared" si="1001"/>
        <v>-10.400927808621093</v>
      </c>
      <c r="E1008" s="10">
        <f t="shared" si="1002"/>
        <v>68.753240165142472</v>
      </c>
      <c r="F1008" s="10"/>
      <c r="G1008" s="11"/>
      <c r="H1008" s="11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  <c r="AA1008" s="13"/>
      <c r="AB1008" s="13"/>
    </row>
    <row r="1009" spans="1:28" s="12" customFormat="1" x14ac:dyDescent="0.25">
      <c r="A1009" s="10">
        <f t="shared" si="1000"/>
        <v>5987.7376104398436</v>
      </c>
      <c r="B1009" s="10">
        <f t="shared" si="999"/>
        <v>3053.335000465112</v>
      </c>
      <c r="C1009" s="15">
        <f t="shared" si="1003"/>
        <v>8.4806876328910406</v>
      </c>
      <c r="D1009" s="10">
        <f t="shared" si="1001"/>
        <v>-8.4806876328910406</v>
      </c>
      <c r="E1009" s="10">
        <f t="shared" si="1002"/>
        <v>57.883431016959712</v>
      </c>
      <c r="F1009" s="10"/>
      <c r="G1009" s="11"/>
      <c r="H1009" s="11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  <c r="AA1009" s="13"/>
      <c r="AB1009" s="13"/>
    </row>
    <row r="1010" spans="1:28" s="12" customFormat="1" x14ac:dyDescent="0.25">
      <c r="A1010" s="10">
        <f t="shared" si="1000"/>
        <v>5993.8688052198941</v>
      </c>
      <c r="B1010" s="10">
        <f t="shared" si="999"/>
        <v>3059.4661952451625</v>
      </c>
      <c r="C1010" s="15">
        <f t="shared" si="1003"/>
        <v>5.9885332627941272</v>
      </c>
      <c r="D1010" s="10">
        <f t="shared" si="1001"/>
        <v>-5.9885332627941272</v>
      </c>
      <c r="E1010" s="10">
        <f t="shared" si="1002"/>
        <v>44.356805813511002</v>
      </c>
      <c r="F1010" s="10"/>
      <c r="G1010" s="11"/>
      <c r="H1010" s="11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  <c r="AA1010" s="13"/>
      <c r="AB1010" s="13"/>
    </row>
    <row r="1011" spans="1:28" s="12" customFormat="1" x14ac:dyDescent="0.25">
      <c r="A1011" s="10">
        <f t="shared" si="1000"/>
        <v>5999.9999999999445</v>
      </c>
      <c r="B1011" s="10">
        <f t="shared" si="999"/>
        <v>3065.5973900252129</v>
      </c>
      <c r="C1011" s="15">
        <f t="shared" si="1003"/>
        <v>1.7961452124495899E-5</v>
      </c>
      <c r="D1011" s="10">
        <f t="shared" si="1001"/>
        <v>-1.7961452124495899E-5</v>
      </c>
      <c r="E1011" s="9"/>
      <c r="F1011" s="10"/>
      <c r="G1011" s="11"/>
      <c r="H1011" s="11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  <c r="AA1011" s="13"/>
      <c r="AB1011" s="13"/>
    </row>
    <row r="1012" spans="1:28" s="12" customFormat="1" x14ac:dyDescent="0.25">
      <c r="A1012" s="10"/>
      <c r="B1012" s="10"/>
      <c r="C1012" s="14"/>
      <c r="D1012" s="10"/>
      <c r="E1012" s="10"/>
      <c r="F1012" s="10"/>
      <c r="G1012" s="11"/>
      <c r="H1012" s="10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  <c r="AA1012" s="13"/>
      <c r="AB1012" s="13"/>
    </row>
    <row r="1013" spans="1:28" s="12" customFormat="1" x14ac:dyDescent="0.25">
      <c r="A1013" s="10"/>
      <c r="B1013" s="10"/>
      <c r="C1013" s="14"/>
      <c r="D1013" s="10"/>
      <c r="E1013" s="10"/>
      <c r="F1013" s="15"/>
      <c r="G1013" s="11"/>
      <c r="H1013" s="10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  <c r="AA1013" s="13"/>
      <c r="AB1013" s="13"/>
    </row>
    <row r="1014" spans="1:28" s="12" customFormat="1" x14ac:dyDescent="0.25">
      <c r="A1014" s="10"/>
      <c r="B1014" s="10"/>
      <c r="C1014" s="14"/>
      <c r="D1014" s="10"/>
      <c r="E1014" s="10"/>
      <c r="F1014" s="15"/>
      <c r="G1014" s="11"/>
      <c r="H1014" s="10"/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  <c r="AA1014" s="13"/>
      <c r="AB1014" s="13"/>
    </row>
    <row r="1015" spans="1:28" s="12" customFormat="1" x14ac:dyDescent="0.25">
      <c r="A1015" s="10"/>
      <c r="B1015" s="10"/>
      <c r="C1015" s="14"/>
      <c r="D1015" s="10"/>
      <c r="E1015" s="10"/>
      <c r="F1015" s="15"/>
      <c r="G1015" s="11"/>
      <c r="H1015" s="10"/>
      <c r="I1015" s="13"/>
      <c r="J1015" s="13"/>
      <c r="K1015" s="13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  <c r="AA1015" s="13"/>
      <c r="AB1015" s="13"/>
    </row>
    <row r="1016" spans="1:28" s="12" customFormat="1" x14ac:dyDescent="0.25">
      <c r="A1016" s="10"/>
      <c r="B1016" s="10"/>
      <c r="C1016" s="14"/>
      <c r="D1016" s="10"/>
      <c r="E1016" s="10"/>
      <c r="F1016" s="15"/>
      <c r="G1016" s="11"/>
      <c r="H1016" s="10"/>
      <c r="I1016" s="13"/>
      <c r="J1016" s="13"/>
      <c r="K1016" s="13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  <c r="AA1016" s="13"/>
      <c r="AB1016" s="13"/>
    </row>
    <row r="1017" spans="1:28" s="12" customFormat="1" x14ac:dyDescent="0.25">
      <c r="A1017" s="10"/>
      <c r="B1017" s="10"/>
      <c r="C1017" s="14"/>
      <c r="D1017" s="10"/>
      <c r="E1017" s="10"/>
      <c r="F1017" s="15"/>
      <c r="G1017" s="11"/>
      <c r="H1017" s="10"/>
      <c r="I1017" s="13"/>
      <c r="J1017" s="13"/>
      <c r="K1017" s="13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  <c r="AA1017" s="13"/>
      <c r="AB1017" s="13"/>
    </row>
    <row r="1018" spans="1:28" s="12" customFormat="1" x14ac:dyDescent="0.25">
      <c r="A1018" s="10"/>
      <c r="B1018" s="10"/>
      <c r="C1018" s="14"/>
      <c r="D1018" s="10"/>
      <c r="E1018" s="10"/>
      <c r="F1018" s="15"/>
      <c r="G1018" s="11"/>
      <c r="H1018" s="10"/>
      <c r="I1018" s="13"/>
      <c r="J1018" s="13"/>
      <c r="K1018" s="13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  <c r="AA1018" s="13"/>
      <c r="AB1018" s="13"/>
    </row>
    <row r="1019" spans="1:28" s="12" customFormat="1" x14ac:dyDescent="0.25">
      <c r="A1019" s="10"/>
      <c r="B1019" s="10"/>
      <c r="C1019" s="14"/>
      <c r="D1019" s="10"/>
      <c r="E1019" s="10"/>
      <c r="F1019" s="15"/>
      <c r="G1019" s="11"/>
      <c r="H1019" s="10"/>
      <c r="I1019" s="13"/>
      <c r="J1019" s="13"/>
      <c r="K1019" s="13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  <c r="AA1019" s="13"/>
      <c r="AB1019" s="13"/>
    </row>
    <row r="1020" spans="1:28" s="12" customFormat="1" x14ac:dyDescent="0.25">
      <c r="A1020" s="10"/>
      <c r="B1020" s="10"/>
      <c r="C1020" s="14"/>
      <c r="D1020" s="10"/>
      <c r="E1020" s="10"/>
      <c r="F1020" s="15"/>
      <c r="G1020" s="11"/>
      <c r="H1020" s="10"/>
      <c r="I1020" s="13"/>
      <c r="J1020" s="13"/>
      <c r="K1020" s="13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  <c r="AA1020" s="13"/>
      <c r="AB1020" s="13"/>
    </row>
    <row r="1021" spans="1:28" s="12" customFormat="1" x14ac:dyDescent="0.25">
      <c r="A1021" s="10"/>
      <c r="B1021" s="10"/>
      <c r="C1021" s="14"/>
      <c r="D1021" s="10"/>
      <c r="E1021" s="10"/>
      <c r="F1021" s="15"/>
      <c r="G1021" s="11"/>
      <c r="H1021" s="10"/>
      <c r="I1021" s="13"/>
      <c r="J1021" s="13"/>
      <c r="K1021" s="13"/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  <c r="AA1021" s="13"/>
      <c r="AB1021" s="13"/>
    </row>
    <row r="1022" spans="1:28" s="12" customFormat="1" x14ac:dyDescent="0.25">
      <c r="A1022" s="10"/>
      <c r="B1022" s="10"/>
      <c r="C1022" s="14"/>
      <c r="D1022" s="10"/>
      <c r="E1022" s="10"/>
      <c r="F1022" s="15"/>
      <c r="G1022" s="11"/>
      <c r="H1022" s="10"/>
      <c r="I1022" s="13"/>
      <c r="J1022" s="13"/>
      <c r="K1022" s="13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  <c r="AA1022" s="13"/>
      <c r="AB1022" s="13"/>
    </row>
    <row r="1023" spans="1:28" s="12" customFormat="1" x14ac:dyDescent="0.25">
      <c r="A1023" s="10"/>
      <c r="B1023" s="10"/>
      <c r="C1023" s="14"/>
      <c r="D1023" s="10"/>
      <c r="E1023" s="10"/>
      <c r="F1023" s="15"/>
      <c r="G1023" s="11"/>
      <c r="H1023" s="10"/>
      <c r="I1023" s="13"/>
      <c r="J1023" s="13"/>
      <c r="K1023" s="13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  <c r="AA1023" s="13"/>
      <c r="AB1023" s="13"/>
    </row>
    <row r="1024" spans="1:28" s="12" customFormat="1" x14ac:dyDescent="0.25">
      <c r="A1024" s="10"/>
      <c r="B1024" s="10"/>
      <c r="C1024" s="14"/>
      <c r="D1024" s="10"/>
      <c r="E1024" s="10"/>
      <c r="F1024" s="15"/>
      <c r="G1024" s="11"/>
      <c r="H1024" s="10"/>
      <c r="I1024" s="13"/>
      <c r="J1024" s="13"/>
      <c r="K1024" s="13"/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  <c r="W1024" s="13"/>
      <c r="X1024" s="13"/>
      <c r="Y1024" s="13"/>
      <c r="Z1024" s="13"/>
      <c r="AA1024" s="13"/>
      <c r="AB1024" s="13"/>
    </row>
    <row r="1025" spans="1:28" s="12" customFormat="1" x14ac:dyDescent="0.25">
      <c r="A1025" s="10"/>
      <c r="B1025" s="10"/>
      <c r="C1025" s="14"/>
      <c r="D1025" s="10"/>
      <c r="E1025" s="10"/>
      <c r="F1025" s="15"/>
      <c r="G1025" s="11"/>
      <c r="H1025" s="10"/>
      <c r="I1025" s="13"/>
      <c r="J1025" s="13"/>
      <c r="K1025" s="13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  <c r="AA1025" s="13"/>
      <c r="AB1025" s="13"/>
    </row>
    <row r="1026" spans="1:28" s="12" customFormat="1" x14ac:dyDescent="0.25">
      <c r="A1026" s="10"/>
      <c r="B1026" s="10"/>
      <c r="C1026" s="14"/>
      <c r="D1026" s="10"/>
      <c r="E1026" s="10"/>
      <c r="F1026" s="15"/>
      <c r="G1026" s="11"/>
      <c r="H1026" s="10"/>
      <c r="I1026" s="13"/>
      <c r="J1026" s="13"/>
      <c r="K1026" s="13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  <c r="AA1026" s="13"/>
      <c r="AB1026" s="13"/>
    </row>
    <row r="1027" spans="1:28" s="12" customFormat="1" x14ac:dyDescent="0.25">
      <c r="A1027" s="10"/>
      <c r="B1027" s="10"/>
      <c r="C1027" s="14"/>
      <c r="D1027" s="10"/>
      <c r="E1027" s="10"/>
      <c r="F1027" s="15"/>
      <c r="G1027" s="11"/>
      <c r="H1027" s="10"/>
      <c r="I1027" s="13"/>
      <c r="J1027" s="13"/>
      <c r="K1027" s="13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  <c r="AA1027" s="13"/>
      <c r="AB1027" s="13"/>
    </row>
    <row r="1028" spans="1:28" s="12" customFormat="1" x14ac:dyDescent="0.25">
      <c r="A1028" s="10"/>
      <c r="B1028" s="10"/>
      <c r="C1028" s="14"/>
      <c r="D1028" s="10"/>
      <c r="E1028" s="10"/>
      <c r="F1028" s="15"/>
      <c r="G1028" s="11"/>
      <c r="H1028" s="10"/>
      <c r="I1028" s="13"/>
      <c r="J1028" s="13"/>
      <c r="K1028" s="13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  <c r="AA1028" s="13"/>
      <c r="AB1028" s="13"/>
    </row>
    <row r="1029" spans="1:28" s="12" customFormat="1" x14ac:dyDescent="0.25">
      <c r="A1029" s="10"/>
      <c r="B1029" s="10"/>
      <c r="C1029" s="14"/>
      <c r="D1029" s="10"/>
      <c r="E1029" s="10"/>
      <c r="F1029" s="15"/>
      <c r="G1029" s="11"/>
      <c r="H1029" s="10"/>
      <c r="I1029" s="13"/>
      <c r="J1029" s="13"/>
      <c r="K1029" s="13"/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  <c r="AA1029" s="13"/>
      <c r="AB1029" s="13"/>
    </row>
    <row r="1030" spans="1:28" s="12" customFormat="1" x14ac:dyDescent="0.25">
      <c r="A1030" s="10"/>
      <c r="B1030" s="10"/>
      <c r="C1030" s="14"/>
      <c r="D1030" s="10"/>
      <c r="E1030" s="10"/>
      <c r="F1030" s="15"/>
      <c r="G1030" s="11"/>
      <c r="H1030" s="10"/>
      <c r="I1030" s="13"/>
      <c r="J1030" s="13"/>
      <c r="K1030" s="13"/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  <c r="AA1030" s="13"/>
      <c r="AB1030" s="13"/>
    </row>
    <row r="1031" spans="1:28" s="12" customFormat="1" x14ac:dyDescent="0.25">
      <c r="A1031" s="10"/>
      <c r="B1031" s="10"/>
      <c r="C1031" s="14"/>
      <c r="D1031" s="10"/>
      <c r="E1031" s="10"/>
      <c r="F1031" s="15"/>
      <c r="G1031" s="11"/>
      <c r="H1031" s="10"/>
      <c r="I1031" s="13"/>
      <c r="J1031" s="13"/>
      <c r="K1031" s="13"/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  <c r="AA1031" s="13"/>
      <c r="AB1031" s="13"/>
    </row>
    <row r="1032" spans="1:28" s="12" customFormat="1" x14ac:dyDescent="0.25">
      <c r="A1032" s="10"/>
      <c r="B1032" s="10"/>
      <c r="C1032" s="14"/>
      <c r="D1032" s="10"/>
      <c r="E1032" s="10"/>
      <c r="F1032" s="15"/>
      <c r="G1032" s="11"/>
      <c r="H1032" s="10"/>
      <c r="I1032" s="13"/>
      <c r="J1032" s="13"/>
      <c r="K1032" s="13"/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  <c r="AA1032" s="13"/>
      <c r="AB1032" s="13"/>
    </row>
    <row r="1033" spans="1:28" s="12" customFormat="1" x14ac:dyDescent="0.25">
      <c r="A1033" s="10"/>
      <c r="B1033" s="10"/>
      <c r="C1033" s="14"/>
      <c r="D1033" s="10"/>
      <c r="E1033" s="10"/>
      <c r="F1033" s="15"/>
      <c r="G1033" s="11"/>
      <c r="H1033" s="10"/>
      <c r="I1033" s="13"/>
      <c r="J1033" s="13"/>
      <c r="K1033" s="13"/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  <c r="AA1033" s="13"/>
      <c r="AB1033" s="13"/>
    </row>
    <row r="1034" spans="1:28" s="12" customFormat="1" x14ac:dyDescent="0.25">
      <c r="A1034" s="10"/>
      <c r="B1034" s="10"/>
      <c r="C1034" s="14"/>
      <c r="D1034" s="10"/>
      <c r="E1034" s="10"/>
      <c r="F1034" s="15"/>
      <c r="G1034" s="11"/>
      <c r="H1034" s="10"/>
      <c r="I1034" s="13"/>
      <c r="J1034" s="13"/>
      <c r="K1034" s="13"/>
      <c r="L1034" s="13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  <c r="AA1034" s="13"/>
      <c r="AB1034" s="13"/>
    </row>
    <row r="1035" spans="1:28" s="12" customFormat="1" x14ac:dyDescent="0.25">
      <c r="A1035" s="10"/>
      <c r="B1035" s="10"/>
      <c r="C1035" s="14"/>
      <c r="D1035" s="10"/>
      <c r="E1035" s="10"/>
      <c r="F1035" s="15"/>
      <c r="G1035" s="11"/>
      <c r="H1035" s="10"/>
      <c r="I1035" s="13"/>
      <c r="J1035" s="13"/>
      <c r="K1035" s="13"/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  <c r="AA1035" s="13"/>
      <c r="AB1035" s="13"/>
    </row>
    <row r="1036" spans="1:28" s="12" customFormat="1" x14ac:dyDescent="0.25">
      <c r="A1036" s="10"/>
      <c r="B1036" s="10"/>
      <c r="C1036" s="14"/>
      <c r="D1036" s="10"/>
      <c r="E1036" s="10"/>
      <c r="F1036" s="15"/>
      <c r="G1036" s="11"/>
      <c r="H1036" s="10"/>
      <c r="I1036" s="13"/>
      <c r="J1036" s="13"/>
      <c r="K1036" s="13"/>
      <c r="L1036" s="13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/>
      <c r="Z1036" s="13"/>
      <c r="AA1036" s="13"/>
      <c r="AB1036" s="13"/>
    </row>
    <row r="1037" spans="1:28" s="12" customFormat="1" x14ac:dyDescent="0.25">
      <c r="A1037" s="10"/>
      <c r="B1037" s="10"/>
      <c r="C1037" s="14"/>
      <c r="D1037" s="10"/>
      <c r="E1037" s="10"/>
      <c r="F1037" s="15"/>
      <c r="G1037" s="11"/>
      <c r="H1037" s="10"/>
      <c r="I1037" s="13"/>
      <c r="J1037" s="13"/>
      <c r="K1037" s="13"/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  <c r="AA1037" s="13"/>
      <c r="AB1037" s="13"/>
    </row>
    <row r="1038" spans="1:28" s="12" customFormat="1" x14ac:dyDescent="0.25">
      <c r="A1038" s="10"/>
      <c r="B1038" s="10"/>
      <c r="C1038" s="14"/>
      <c r="D1038" s="10"/>
      <c r="E1038" s="10"/>
      <c r="F1038" s="15"/>
      <c r="G1038" s="11"/>
      <c r="H1038" s="10"/>
      <c r="I1038" s="13"/>
      <c r="J1038" s="13"/>
      <c r="K1038" s="13"/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  <c r="AA1038" s="13"/>
      <c r="AB1038" s="13"/>
    </row>
    <row r="1039" spans="1:28" s="12" customFormat="1" x14ac:dyDescent="0.25">
      <c r="A1039" s="10"/>
      <c r="B1039" s="10"/>
      <c r="C1039" s="14"/>
      <c r="D1039" s="10"/>
      <c r="E1039" s="10"/>
      <c r="F1039" s="15"/>
      <c r="G1039" s="11"/>
      <c r="H1039" s="10"/>
      <c r="I1039" s="13"/>
      <c r="J1039" s="13"/>
      <c r="K1039" s="13"/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  <c r="AA1039" s="13"/>
      <c r="AB1039" s="13"/>
    </row>
    <row r="1040" spans="1:28" s="12" customFormat="1" x14ac:dyDescent="0.25">
      <c r="A1040" s="10"/>
      <c r="B1040" s="10"/>
      <c r="C1040" s="14"/>
      <c r="D1040" s="10"/>
      <c r="E1040" s="10"/>
      <c r="F1040" s="15"/>
      <c r="G1040" s="11"/>
      <c r="H1040" s="10"/>
      <c r="I1040" s="13"/>
      <c r="J1040" s="13"/>
      <c r="K1040" s="13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  <c r="AA1040" s="13"/>
      <c r="AB1040" s="13"/>
    </row>
    <row r="1041" spans="1:28" s="12" customFormat="1" x14ac:dyDescent="0.25">
      <c r="A1041" s="10"/>
      <c r="B1041" s="10"/>
      <c r="C1041" s="14"/>
      <c r="D1041" s="10"/>
      <c r="E1041" s="10"/>
      <c r="F1041" s="15"/>
      <c r="G1041" s="11"/>
      <c r="H1041" s="10"/>
      <c r="I1041" s="13"/>
      <c r="J1041" s="13"/>
      <c r="K1041" s="13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  <c r="AA1041" s="13"/>
      <c r="AB1041" s="13"/>
    </row>
    <row r="1042" spans="1:28" s="12" customFormat="1" x14ac:dyDescent="0.25">
      <c r="A1042" s="10"/>
      <c r="B1042" s="10"/>
      <c r="C1042" s="14"/>
      <c r="D1042" s="10"/>
      <c r="E1042" s="10"/>
      <c r="F1042" s="15"/>
      <c r="G1042" s="11"/>
      <c r="H1042" s="10"/>
      <c r="I1042" s="13"/>
      <c r="J1042" s="13"/>
      <c r="K1042" s="13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  <c r="AA1042" s="13"/>
      <c r="AB1042" s="13"/>
    </row>
    <row r="1043" spans="1:28" s="12" customFormat="1" x14ac:dyDescent="0.25">
      <c r="A1043" s="10"/>
      <c r="B1043" s="10"/>
      <c r="C1043" s="14"/>
      <c r="D1043" s="10"/>
      <c r="E1043" s="10"/>
      <c r="F1043" s="15"/>
      <c r="G1043" s="11"/>
      <c r="H1043" s="10"/>
      <c r="I1043" s="13"/>
      <c r="J1043" s="13"/>
      <c r="K1043" s="13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  <c r="AA1043" s="13"/>
      <c r="AB1043" s="13"/>
    </row>
    <row r="1044" spans="1:28" s="12" customFormat="1" x14ac:dyDescent="0.25">
      <c r="A1044" s="10"/>
      <c r="B1044" s="10"/>
      <c r="C1044" s="14"/>
      <c r="D1044" s="10"/>
      <c r="E1044" s="10"/>
      <c r="F1044" s="15"/>
      <c r="G1044" s="11"/>
      <c r="H1044" s="10"/>
      <c r="I1044" s="13"/>
      <c r="J1044" s="13"/>
      <c r="K1044" s="13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  <c r="AA1044" s="13"/>
      <c r="AB1044" s="13"/>
    </row>
    <row r="1045" spans="1:28" s="12" customFormat="1" x14ac:dyDescent="0.25">
      <c r="A1045" s="10"/>
      <c r="B1045" s="10"/>
      <c r="C1045" s="14"/>
      <c r="D1045" s="10"/>
      <c r="E1045" s="10"/>
      <c r="F1045" s="15"/>
      <c r="G1045" s="11"/>
      <c r="H1045" s="10"/>
      <c r="I1045" s="13"/>
      <c r="J1045" s="13"/>
      <c r="K1045" s="13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  <c r="AA1045" s="13"/>
      <c r="AB1045" s="13"/>
    </row>
    <row r="1046" spans="1:28" s="12" customFormat="1" x14ac:dyDescent="0.25">
      <c r="A1046" s="10"/>
      <c r="B1046" s="10"/>
      <c r="C1046" s="14"/>
      <c r="D1046" s="10"/>
      <c r="E1046" s="10"/>
      <c r="F1046" s="15"/>
      <c r="G1046" s="11"/>
      <c r="H1046" s="10"/>
      <c r="I1046" s="13"/>
      <c r="J1046" s="13"/>
      <c r="K1046" s="13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  <c r="AA1046" s="13"/>
      <c r="AB1046" s="13"/>
    </row>
    <row r="1047" spans="1:28" s="12" customFormat="1" x14ac:dyDescent="0.25">
      <c r="A1047" s="10"/>
      <c r="B1047" s="10"/>
      <c r="C1047" s="14"/>
      <c r="D1047" s="10"/>
      <c r="E1047" s="10"/>
      <c r="F1047" s="15"/>
      <c r="G1047" s="11"/>
      <c r="H1047" s="10"/>
      <c r="I1047" s="13"/>
      <c r="J1047" s="13"/>
      <c r="K1047" s="13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  <c r="AA1047" s="13"/>
      <c r="AB1047" s="13"/>
    </row>
    <row r="1048" spans="1:28" s="12" customFormat="1" x14ac:dyDescent="0.25">
      <c r="A1048" s="10"/>
      <c r="B1048" s="10"/>
      <c r="C1048" s="14"/>
      <c r="D1048" s="10"/>
      <c r="E1048" s="10"/>
      <c r="F1048" s="15"/>
      <c r="G1048" s="11"/>
      <c r="H1048" s="10"/>
      <c r="I1048" s="13"/>
      <c r="J1048" s="13"/>
      <c r="K1048" s="13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  <c r="AA1048" s="13"/>
      <c r="AB1048" s="13"/>
    </row>
    <row r="1049" spans="1:28" s="12" customFormat="1" x14ac:dyDescent="0.25">
      <c r="A1049" s="10"/>
      <c r="B1049" s="10"/>
      <c r="C1049" s="14"/>
      <c r="D1049" s="10"/>
      <c r="E1049" s="10"/>
      <c r="F1049" s="15"/>
      <c r="G1049" s="11"/>
      <c r="H1049" s="10"/>
      <c r="I1049" s="13"/>
      <c r="J1049" s="13"/>
      <c r="K1049" s="13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  <c r="AA1049" s="13"/>
      <c r="AB1049" s="13"/>
    </row>
    <row r="1050" spans="1:28" s="12" customFormat="1" x14ac:dyDescent="0.25">
      <c r="A1050" s="10"/>
      <c r="B1050" s="10"/>
      <c r="C1050" s="14"/>
      <c r="D1050" s="10"/>
      <c r="E1050" s="10"/>
      <c r="F1050" s="15"/>
      <c r="G1050" s="11"/>
      <c r="H1050" s="10"/>
      <c r="I1050" s="13"/>
      <c r="J1050" s="13"/>
      <c r="K1050" s="13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  <c r="AA1050" s="13"/>
      <c r="AB1050" s="13"/>
    </row>
    <row r="1051" spans="1:28" s="12" customFormat="1" x14ac:dyDescent="0.25">
      <c r="A1051" s="10"/>
      <c r="B1051" s="10"/>
      <c r="C1051" s="14"/>
      <c r="D1051" s="10"/>
      <c r="E1051" s="10"/>
      <c r="F1051" s="15"/>
      <c r="G1051" s="11"/>
      <c r="H1051" s="10"/>
      <c r="I1051" s="13"/>
      <c r="J1051" s="13"/>
      <c r="K1051" s="13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  <c r="AA1051" s="13"/>
      <c r="AB1051" s="13"/>
    </row>
    <row r="1052" spans="1:28" s="12" customFormat="1" x14ac:dyDescent="0.25">
      <c r="A1052" s="10"/>
      <c r="B1052" s="10"/>
      <c r="C1052" s="14"/>
      <c r="D1052" s="10"/>
      <c r="E1052" s="10"/>
      <c r="F1052" s="15"/>
      <c r="G1052" s="11"/>
      <c r="H1052" s="10"/>
      <c r="I1052" s="13"/>
      <c r="J1052" s="13"/>
      <c r="K1052" s="13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  <c r="AA1052" s="13"/>
      <c r="AB1052" s="13"/>
    </row>
    <row r="1053" spans="1:28" s="12" customFormat="1" x14ac:dyDescent="0.25">
      <c r="A1053" s="10"/>
      <c r="B1053" s="10"/>
      <c r="C1053" s="14"/>
      <c r="D1053" s="10"/>
      <c r="E1053" s="10"/>
      <c r="F1053" s="15"/>
      <c r="G1053" s="11"/>
      <c r="H1053" s="10"/>
      <c r="I1053" s="13"/>
      <c r="J1053" s="13"/>
      <c r="K1053" s="13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  <c r="AA1053" s="13"/>
      <c r="AB1053" s="13"/>
    </row>
    <row r="1054" spans="1:28" s="12" customFormat="1" x14ac:dyDescent="0.25">
      <c r="A1054" s="10"/>
      <c r="B1054" s="10"/>
      <c r="C1054" s="14"/>
      <c r="D1054" s="10"/>
      <c r="E1054" s="10"/>
      <c r="F1054" s="15"/>
      <c r="G1054" s="11"/>
      <c r="H1054" s="10"/>
      <c r="I1054" s="13"/>
      <c r="J1054" s="13"/>
      <c r="K1054" s="13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  <c r="AA1054" s="13"/>
      <c r="AB1054" s="13"/>
    </row>
    <row r="1055" spans="1:28" s="12" customFormat="1" x14ac:dyDescent="0.25">
      <c r="A1055" s="10"/>
      <c r="B1055" s="10"/>
      <c r="C1055" s="14"/>
      <c r="D1055" s="10"/>
      <c r="E1055" s="10"/>
      <c r="F1055" s="15"/>
      <c r="G1055" s="11"/>
      <c r="H1055" s="10"/>
      <c r="I1055" s="13"/>
      <c r="J1055" s="13"/>
      <c r="K1055" s="13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  <c r="AA1055" s="13"/>
      <c r="AB1055" s="13"/>
    </row>
    <row r="1056" spans="1:28" s="12" customFormat="1" x14ac:dyDescent="0.25">
      <c r="A1056" s="10"/>
      <c r="B1056" s="10"/>
      <c r="C1056" s="14"/>
      <c r="D1056" s="10"/>
      <c r="E1056" s="10"/>
      <c r="F1056" s="15"/>
      <c r="G1056" s="11"/>
      <c r="H1056" s="10"/>
      <c r="I1056" s="13"/>
      <c r="J1056" s="13"/>
      <c r="K1056" s="13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  <c r="AA1056" s="13"/>
      <c r="AB1056" s="13"/>
    </row>
    <row r="1057" spans="1:28" s="12" customFormat="1" x14ac:dyDescent="0.25">
      <c r="A1057" s="10"/>
      <c r="B1057" s="10"/>
      <c r="C1057" s="14"/>
      <c r="D1057" s="10"/>
      <c r="E1057" s="10"/>
      <c r="F1057" s="15"/>
      <c r="G1057" s="11"/>
      <c r="H1057" s="10"/>
      <c r="I1057" s="13"/>
      <c r="J1057" s="13"/>
      <c r="K1057" s="13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  <c r="AA1057" s="13"/>
      <c r="AB1057" s="13"/>
    </row>
    <row r="1058" spans="1:28" s="12" customFormat="1" x14ac:dyDescent="0.25">
      <c r="A1058" s="10"/>
      <c r="B1058" s="10"/>
      <c r="C1058" s="14"/>
      <c r="D1058" s="10"/>
      <c r="E1058" s="10"/>
      <c r="F1058" s="15"/>
      <c r="G1058" s="11"/>
      <c r="H1058" s="10"/>
      <c r="I1058" s="13"/>
      <c r="J1058" s="13"/>
      <c r="K1058" s="13"/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  <c r="W1058" s="13"/>
      <c r="X1058" s="13"/>
      <c r="Y1058" s="13"/>
      <c r="Z1058" s="13"/>
      <c r="AA1058" s="13"/>
      <c r="AB1058" s="13"/>
    </row>
    <row r="1059" spans="1:28" s="12" customFormat="1" x14ac:dyDescent="0.25">
      <c r="A1059" s="10"/>
      <c r="B1059" s="10"/>
      <c r="C1059" s="14"/>
      <c r="D1059" s="10"/>
      <c r="E1059" s="10"/>
      <c r="F1059" s="15"/>
      <c r="G1059" s="11"/>
      <c r="H1059" s="10"/>
      <c r="I1059" s="13"/>
      <c r="J1059" s="13"/>
      <c r="K1059" s="13"/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  <c r="W1059" s="13"/>
      <c r="X1059" s="13"/>
      <c r="Y1059" s="13"/>
      <c r="Z1059" s="13"/>
      <c r="AA1059" s="13"/>
      <c r="AB1059" s="13"/>
    </row>
    <row r="1060" spans="1:28" s="12" customFormat="1" x14ac:dyDescent="0.25">
      <c r="A1060" s="10"/>
      <c r="B1060" s="10"/>
      <c r="C1060" s="14"/>
      <c r="D1060" s="10"/>
      <c r="E1060" s="10"/>
      <c r="F1060" s="15"/>
      <c r="G1060" s="11"/>
      <c r="H1060" s="10"/>
      <c r="I1060" s="13"/>
      <c r="J1060" s="13"/>
      <c r="K1060" s="13"/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  <c r="W1060" s="13"/>
      <c r="X1060" s="13"/>
      <c r="Y1060" s="13"/>
      <c r="Z1060" s="13"/>
      <c r="AA1060" s="13"/>
      <c r="AB1060" s="13"/>
    </row>
    <row r="1061" spans="1:28" s="12" customFormat="1" x14ac:dyDescent="0.25">
      <c r="A1061" s="10"/>
      <c r="B1061" s="10"/>
      <c r="C1061" s="14"/>
      <c r="D1061" s="10"/>
      <c r="E1061" s="10"/>
      <c r="F1061" s="15"/>
      <c r="G1061" s="11"/>
      <c r="H1061" s="10"/>
      <c r="I1061" s="13"/>
      <c r="J1061" s="13"/>
      <c r="K1061" s="13"/>
      <c r="L1061" s="13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/>
      <c r="W1061" s="13"/>
      <c r="X1061" s="13"/>
      <c r="Y1061" s="13"/>
      <c r="Z1061" s="13"/>
      <c r="AA1061" s="13"/>
      <c r="AB1061" s="13"/>
    </row>
    <row r="1062" spans="1:28" s="12" customFormat="1" x14ac:dyDescent="0.25">
      <c r="A1062" s="10"/>
      <c r="B1062" s="10"/>
      <c r="C1062" s="14"/>
      <c r="D1062" s="10"/>
      <c r="E1062" s="10"/>
      <c r="F1062" s="15"/>
      <c r="G1062" s="11"/>
      <c r="H1062" s="10"/>
      <c r="I1062" s="13"/>
      <c r="J1062" s="13"/>
      <c r="K1062" s="13"/>
      <c r="L1062" s="13"/>
      <c r="M1062" s="13"/>
      <c r="N1062" s="13"/>
      <c r="O1062" s="13"/>
      <c r="P1062" s="13"/>
      <c r="Q1062" s="13"/>
      <c r="R1062" s="13"/>
      <c r="S1062" s="13"/>
      <c r="T1062" s="13"/>
      <c r="U1062" s="13"/>
      <c r="V1062" s="13"/>
      <c r="W1062" s="13"/>
      <c r="X1062" s="13"/>
      <c r="Y1062" s="13"/>
      <c r="Z1062" s="13"/>
      <c r="AA1062" s="13"/>
      <c r="AB1062" s="13"/>
    </row>
    <row r="1063" spans="1:28" s="12" customFormat="1" x14ac:dyDescent="0.25">
      <c r="A1063" s="10"/>
      <c r="B1063" s="10"/>
      <c r="C1063" s="14"/>
      <c r="D1063" s="10"/>
      <c r="E1063" s="10"/>
      <c r="F1063" s="15"/>
      <c r="G1063" s="11"/>
      <c r="H1063" s="10"/>
      <c r="I1063" s="13"/>
      <c r="J1063" s="13"/>
      <c r="K1063" s="13"/>
      <c r="L1063" s="13"/>
      <c r="M1063" s="13"/>
      <c r="N1063" s="13"/>
      <c r="O1063" s="13"/>
      <c r="P1063" s="13"/>
      <c r="Q1063" s="13"/>
      <c r="R1063" s="13"/>
      <c r="S1063" s="13"/>
      <c r="T1063" s="13"/>
      <c r="U1063" s="13"/>
      <c r="V1063" s="13"/>
      <c r="W1063" s="13"/>
      <c r="X1063" s="13"/>
      <c r="Y1063" s="13"/>
      <c r="Z1063" s="13"/>
      <c r="AA1063" s="13"/>
      <c r="AB1063" s="13"/>
    </row>
    <row r="1064" spans="1:28" s="12" customFormat="1" x14ac:dyDescent="0.25">
      <c r="A1064" s="10"/>
      <c r="B1064" s="10"/>
      <c r="C1064" s="14"/>
      <c r="D1064" s="10"/>
      <c r="E1064" s="10"/>
      <c r="F1064" s="15"/>
      <c r="G1064" s="11"/>
      <c r="H1064" s="10"/>
      <c r="I1064" s="13"/>
      <c r="J1064" s="13"/>
      <c r="K1064" s="13"/>
      <c r="L1064" s="13"/>
      <c r="M1064" s="13"/>
      <c r="N1064" s="13"/>
      <c r="O1064" s="13"/>
      <c r="P1064" s="13"/>
      <c r="Q1064" s="13"/>
      <c r="R1064" s="13"/>
      <c r="S1064" s="13"/>
      <c r="T1064" s="13"/>
      <c r="U1064" s="13"/>
      <c r="V1064" s="13"/>
      <c r="W1064" s="13"/>
      <c r="X1064" s="13"/>
      <c r="Y1064" s="13"/>
      <c r="Z1064" s="13"/>
      <c r="AA1064" s="13"/>
      <c r="AB1064" s="13"/>
    </row>
    <row r="1065" spans="1:28" s="12" customFormat="1" x14ac:dyDescent="0.25">
      <c r="A1065" s="10"/>
      <c r="B1065" s="10"/>
      <c r="C1065" s="14"/>
      <c r="D1065" s="10"/>
      <c r="E1065" s="10"/>
      <c r="F1065" s="15"/>
      <c r="G1065" s="11"/>
      <c r="H1065" s="10"/>
      <c r="I1065" s="13"/>
      <c r="J1065" s="13"/>
      <c r="K1065" s="13"/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/>
      <c r="W1065" s="13"/>
      <c r="X1065" s="13"/>
      <c r="Y1065" s="13"/>
      <c r="Z1065" s="13"/>
      <c r="AA1065" s="13"/>
      <c r="AB1065" s="13"/>
    </row>
    <row r="1066" spans="1:28" s="12" customFormat="1" x14ac:dyDescent="0.25">
      <c r="A1066" s="10"/>
      <c r="B1066" s="10"/>
      <c r="C1066" s="14"/>
      <c r="D1066" s="10"/>
      <c r="E1066" s="10"/>
      <c r="F1066" s="15"/>
      <c r="G1066" s="11"/>
      <c r="H1066" s="10"/>
      <c r="I1066" s="13"/>
      <c r="J1066" s="13"/>
      <c r="K1066" s="13"/>
      <c r="L1066" s="13"/>
      <c r="M1066" s="13"/>
      <c r="N1066" s="13"/>
      <c r="O1066" s="13"/>
      <c r="P1066" s="13"/>
      <c r="Q1066" s="13"/>
      <c r="R1066" s="13"/>
      <c r="S1066" s="13"/>
      <c r="T1066" s="13"/>
      <c r="U1066" s="13"/>
      <c r="V1066" s="13"/>
      <c r="W1066" s="13"/>
      <c r="X1066" s="13"/>
      <c r="Y1066" s="13"/>
      <c r="Z1066" s="13"/>
      <c r="AA1066" s="13"/>
      <c r="AB1066" s="13"/>
    </row>
    <row r="1067" spans="1:28" s="12" customFormat="1" x14ac:dyDescent="0.25">
      <c r="A1067" s="10"/>
      <c r="B1067" s="10"/>
      <c r="C1067" s="14"/>
      <c r="D1067" s="10"/>
      <c r="E1067" s="10"/>
      <c r="F1067" s="15"/>
      <c r="G1067" s="11"/>
      <c r="H1067" s="10"/>
      <c r="I1067" s="13"/>
      <c r="J1067" s="13"/>
      <c r="K1067" s="13"/>
      <c r="L1067" s="13"/>
      <c r="M1067" s="13"/>
      <c r="N1067" s="13"/>
      <c r="O1067" s="13"/>
      <c r="P1067" s="13"/>
      <c r="Q1067" s="13"/>
      <c r="R1067" s="13"/>
      <c r="S1067" s="13"/>
      <c r="T1067" s="13"/>
      <c r="U1067" s="13"/>
      <c r="V1067" s="13"/>
      <c r="W1067" s="13"/>
      <c r="X1067" s="13"/>
      <c r="Y1067" s="13"/>
      <c r="Z1067" s="13"/>
      <c r="AA1067" s="13"/>
      <c r="AB1067" s="13"/>
    </row>
    <row r="1068" spans="1:28" s="12" customFormat="1" x14ac:dyDescent="0.25">
      <c r="A1068" s="10"/>
      <c r="B1068" s="10"/>
      <c r="C1068" s="14"/>
      <c r="D1068" s="10"/>
      <c r="E1068" s="10"/>
      <c r="F1068" s="15"/>
      <c r="G1068" s="11"/>
      <c r="H1068" s="10"/>
      <c r="I1068" s="13"/>
      <c r="J1068" s="13"/>
      <c r="K1068" s="13"/>
      <c r="L1068" s="13"/>
      <c r="M1068" s="13"/>
      <c r="N1068" s="13"/>
      <c r="O1068" s="13"/>
      <c r="P1068" s="13"/>
      <c r="Q1068" s="13"/>
      <c r="R1068" s="13"/>
      <c r="S1068" s="13"/>
      <c r="T1068" s="13"/>
      <c r="U1068" s="13"/>
      <c r="V1068" s="13"/>
      <c r="W1068" s="13"/>
      <c r="X1068" s="13"/>
      <c r="Y1068" s="13"/>
      <c r="Z1068" s="13"/>
      <c r="AA1068" s="13"/>
      <c r="AB1068" s="13"/>
    </row>
    <row r="1069" spans="1:28" s="12" customFormat="1" x14ac:dyDescent="0.25">
      <c r="A1069" s="10"/>
      <c r="B1069" s="10"/>
      <c r="C1069" s="14"/>
      <c r="D1069" s="10"/>
      <c r="E1069" s="10"/>
      <c r="F1069" s="15"/>
      <c r="G1069" s="11"/>
      <c r="H1069" s="10"/>
      <c r="I1069" s="13"/>
      <c r="J1069" s="13"/>
      <c r="K1069" s="13"/>
      <c r="L1069" s="13"/>
      <c r="M1069" s="13"/>
      <c r="N1069" s="13"/>
      <c r="O1069" s="13"/>
      <c r="P1069" s="13"/>
      <c r="Q1069" s="13"/>
      <c r="R1069" s="13"/>
      <c r="S1069" s="13"/>
      <c r="T1069" s="13"/>
      <c r="U1069" s="13"/>
      <c r="V1069" s="13"/>
      <c r="W1069" s="13"/>
      <c r="X1069" s="13"/>
      <c r="Y1069" s="13"/>
      <c r="Z1069" s="13"/>
      <c r="AA1069" s="13"/>
      <c r="AB1069" s="13"/>
    </row>
    <row r="1070" spans="1:28" s="12" customFormat="1" x14ac:dyDescent="0.25">
      <c r="A1070" s="10"/>
      <c r="B1070" s="10"/>
      <c r="C1070" s="14"/>
      <c r="D1070" s="10"/>
      <c r="E1070" s="10"/>
      <c r="F1070" s="15"/>
      <c r="G1070" s="11"/>
      <c r="H1070" s="10"/>
      <c r="I1070" s="13"/>
      <c r="J1070" s="13"/>
      <c r="K1070" s="13"/>
      <c r="L1070" s="13"/>
      <c r="M1070" s="13"/>
      <c r="N1070" s="13"/>
      <c r="O1070" s="13"/>
      <c r="P1070" s="13"/>
      <c r="Q1070" s="13"/>
      <c r="R1070" s="13"/>
      <c r="S1070" s="13"/>
      <c r="T1070" s="13"/>
      <c r="U1070" s="13"/>
      <c r="V1070" s="13"/>
      <c r="W1070" s="13"/>
      <c r="X1070" s="13"/>
      <c r="Y1070" s="13"/>
      <c r="Z1070" s="13"/>
      <c r="AA1070" s="13"/>
      <c r="AB1070" s="13"/>
    </row>
    <row r="1071" spans="1:28" s="12" customFormat="1" x14ac:dyDescent="0.25">
      <c r="A1071" s="10"/>
      <c r="B1071" s="10"/>
      <c r="C1071" s="14"/>
      <c r="D1071" s="10"/>
      <c r="E1071" s="10"/>
      <c r="F1071" s="15"/>
      <c r="G1071" s="11"/>
      <c r="H1071" s="10"/>
      <c r="I1071" s="13"/>
      <c r="J1071" s="13"/>
      <c r="K1071" s="13"/>
      <c r="L1071" s="13"/>
      <c r="M1071" s="13"/>
      <c r="N1071" s="13"/>
      <c r="O1071" s="13"/>
      <c r="P1071" s="13"/>
      <c r="Q1071" s="13"/>
      <c r="R1071" s="13"/>
      <c r="S1071" s="13"/>
      <c r="T1071" s="13"/>
      <c r="U1071" s="13"/>
      <c r="V1071" s="13"/>
      <c r="W1071" s="13"/>
      <c r="X1071" s="13"/>
      <c r="Y1071" s="13"/>
      <c r="Z1071" s="13"/>
      <c r="AA1071" s="13"/>
      <c r="AB1071" s="13"/>
    </row>
    <row r="1072" spans="1:28" s="12" customFormat="1" x14ac:dyDescent="0.25">
      <c r="A1072" s="10"/>
      <c r="B1072" s="10"/>
      <c r="C1072" s="14"/>
      <c r="D1072" s="10"/>
      <c r="E1072" s="10"/>
      <c r="F1072" s="15"/>
      <c r="G1072" s="11"/>
      <c r="H1072" s="10"/>
      <c r="I1072" s="13"/>
      <c r="J1072" s="13"/>
      <c r="K1072" s="13"/>
      <c r="L1072" s="13"/>
      <c r="M1072" s="13"/>
      <c r="N1072" s="13"/>
      <c r="O1072" s="13"/>
      <c r="P1072" s="13"/>
      <c r="Q1072" s="13"/>
      <c r="R1072" s="13"/>
      <c r="S1072" s="13"/>
      <c r="T1072" s="13"/>
      <c r="U1072" s="13"/>
      <c r="V1072" s="13"/>
      <c r="W1072" s="13"/>
      <c r="X1072" s="13"/>
      <c r="Y1072" s="13"/>
      <c r="Z1072" s="13"/>
      <c r="AA1072" s="13"/>
      <c r="AB1072" s="13"/>
    </row>
    <row r="1073" spans="1:28" s="12" customFormat="1" x14ac:dyDescent="0.25">
      <c r="A1073" s="10"/>
      <c r="B1073" s="10"/>
      <c r="C1073" s="14"/>
      <c r="D1073" s="10"/>
      <c r="E1073" s="10"/>
      <c r="F1073" s="15"/>
      <c r="G1073" s="11"/>
      <c r="H1073" s="10"/>
      <c r="I1073" s="13"/>
      <c r="J1073" s="13"/>
      <c r="K1073" s="13"/>
      <c r="L1073" s="13"/>
      <c r="M1073" s="13"/>
      <c r="N1073" s="13"/>
      <c r="O1073" s="13"/>
      <c r="P1073" s="13"/>
      <c r="Q1073" s="13"/>
      <c r="R1073" s="13"/>
      <c r="S1073" s="13"/>
      <c r="T1073" s="13"/>
      <c r="U1073" s="13"/>
      <c r="V1073" s="13"/>
      <c r="W1073" s="13"/>
      <c r="X1073" s="13"/>
      <c r="Y1073" s="13"/>
      <c r="Z1073" s="13"/>
      <c r="AA1073" s="13"/>
      <c r="AB1073" s="13"/>
    </row>
    <row r="1074" spans="1:28" s="12" customFormat="1" x14ac:dyDescent="0.25">
      <c r="A1074" s="10"/>
      <c r="B1074" s="10"/>
      <c r="C1074" s="14"/>
      <c r="D1074" s="10"/>
      <c r="E1074" s="10"/>
      <c r="F1074" s="15"/>
      <c r="G1074" s="11"/>
      <c r="H1074" s="10"/>
      <c r="I1074" s="13"/>
      <c r="J1074" s="13"/>
      <c r="K1074" s="13"/>
      <c r="L1074" s="13"/>
      <c r="M1074" s="13"/>
      <c r="N1074" s="13"/>
      <c r="O1074" s="13"/>
      <c r="P1074" s="13"/>
      <c r="Q1074" s="13"/>
      <c r="R1074" s="13"/>
      <c r="S1074" s="13"/>
      <c r="T1074" s="13"/>
      <c r="U1074" s="13"/>
      <c r="V1074" s="13"/>
      <c r="W1074" s="13"/>
      <c r="X1074" s="13"/>
      <c r="Y1074" s="13"/>
      <c r="Z1074" s="13"/>
      <c r="AA1074" s="13"/>
      <c r="AB1074" s="13"/>
    </row>
    <row r="1075" spans="1:28" s="12" customFormat="1" x14ac:dyDescent="0.25">
      <c r="A1075" s="10"/>
      <c r="B1075" s="10"/>
      <c r="C1075" s="14"/>
      <c r="D1075" s="10"/>
      <c r="E1075" s="10"/>
      <c r="F1075" s="15"/>
      <c r="G1075" s="11"/>
      <c r="H1075" s="10"/>
      <c r="I1075" s="13"/>
      <c r="J1075" s="13"/>
      <c r="K1075" s="13"/>
      <c r="L1075" s="13"/>
      <c r="M1075" s="13"/>
      <c r="N1075" s="13"/>
      <c r="O1075" s="13"/>
      <c r="P1075" s="13"/>
      <c r="Q1075" s="13"/>
      <c r="R1075" s="13"/>
      <c r="S1075" s="13"/>
      <c r="T1075" s="13"/>
      <c r="U1075" s="13"/>
      <c r="V1075" s="13"/>
      <c r="W1075" s="13"/>
      <c r="X1075" s="13"/>
      <c r="Y1075" s="13"/>
      <c r="Z1075" s="13"/>
      <c r="AA1075" s="13"/>
      <c r="AB1075" s="13"/>
    </row>
    <row r="1076" spans="1:28" s="12" customFormat="1" x14ac:dyDescent="0.25">
      <c r="A1076" s="10"/>
      <c r="B1076" s="10"/>
      <c r="C1076" s="14"/>
      <c r="D1076" s="10"/>
      <c r="E1076" s="10"/>
      <c r="F1076" s="15"/>
      <c r="G1076" s="11"/>
      <c r="H1076" s="10"/>
      <c r="I1076" s="13"/>
      <c r="J1076" s="13"/>
      <c r="K1076" s="13"/>
      <c r="L1076" s="13"/>
      <c r="M1076" s="13"/>
      <c r="N1076" s="13"/>
      <c r="O1076" s="13"/>
      <c r="P1076" s="13"/>
      <c r="Q1076" s="13"/>
      <c r="R1076" s="13"/>
      <c r="S1076" s="13"/>
      <c r="T1076" s="13"/>
      <c r="U1076" s="13"/>
      <c r="V1076" s="13"/>
      <c r="W1076" s="13"/>
      <c r="X1076" s="13"/>
      <c r="Y1076" s="13"/>
      <c r="Z1076" s="13"/>
      <c r="AA1076" s="13"/>
      <c r="AB1076" s="13"/>
    </row>
    <row r="1077" spans="1:28" s="12" customFormat="1" x14ac:dyDescent="0.25">
      <c r="A1077" s="10"/>
      <c r="B1077" s="10"/>
      <c r="C1077" s="14"/>
      <c r="D1077" s="10"/>
      <c r="E1077" s="10"/>
      <c r="F1077" s="15"/>
      <c r="G1077" s="11"/>
      <c r="H1077" s="10"/>
      <c r="I1077" s="13"/>
      <c r="J1077" s="13"/>
      <c r="K1077" s="13"/>
      <c r="L1077" s="13"/>
      <c r="M1077" s="13"/>
      <c r="N1077" s="13"/>
      <c r="O1077" s="13"/>
      <c r="P1077" s="13"/>
      <c r="Q1077" s="13"/>
      <c r="R1077" s="13"/>
      <c r="S1077" s="13"/>
      <c r="T1077" s="13"/>
      <c r="U1077" s="13"/>
      <c r="V1077" s="13"/>
      <c r="W1077" s="13"/>
      <c r="X1077" s="13"/>
      <c r="Y1077" s="13"/>
      <c r="Z1077" s="13"/>
      <c r="AA1077" s="13"/>
      <c r="AB1077" s="13"/>
    </row>
    <row r="1078" spans="1:28" s="12" customFormat="1" x14ac:dyDescent="0.25">
      <c r="A1078" s="10"/>
      <c r="B1078" s="10"/>
      <c r="C1078" s="14"/>
      <c r="D1078" s="10"/>
      <c r="E1078" s="10"/>
      <c r="F1078" s="15"/>
      <c r="G1078" s="11"/>
      <c r="H1078" s="10"/>
      <c r="I1078" s="13"/>
      <c r="J1078" s="13"/>
      <c r="K1078" s="13"/>
      <c r="L1078" s="13"/>
      <c r="M1078" s="13"/>
      <c r="N1078" s="13"/>
      <c r="O1078" s="13"/>
      <c r="P1078" s="13"/>
      <c r="Q1078" s="13"/>
      <c r="R1078" s="13"/>
      <c r="S1078" s="13"/>
      <c r="T1078" s="13"/>
      <c r="U1078" s="13"/>
      <c r="V1078" s="13"/>
      <c r="W1078" s="13"/>
      <c r="X1078" s="13"/>
      <c r="Y1078" s="13"/>
      <c r="Z1078" s="13"/>
      <c r="AA1078" s="13"/>
      <c r="AB1078" s="13"/>
    </row>
    <row r="1079" spans="1:28" s="12" customFormat="1" x14ac:dyDescent="0.25">
      <c r="A1079" s="10"/>
      <c r="B1079" s="10"/>
      <c r="C1079" s="14"/>
      <c r="D1079" s="10"/>
      <c r="E1079" s="10"/>
      <c r="F1079" s="15"/>
      <c r="G1079" s="11"/>
      <c r="H1079" s="10"/>
      <c r="I1079" s="13"/>
      <c r="J1079" s="13"/>
      <c r="K1079" s="13"/>
      <c r="L1079" s="13"/>
      <c r="M1079" s="13"/>
      <c r="N1079" s="13"/>
      <c r="O1079" s="13"/>
      <c r="P1079" s="13"/>
      <c r="Q1079" s="13"/>
      <c r="R1079" s="13"/>
      <c r="S1079" s="13"/>
      <c r="T1079" s="13"/>
      <c r="U1079" s="13"/>
      <c r="V1079" s="13"/>
      <c r="W1079" s="13"/>
      <c r="X1079" s="13"/>
      <c r="Y1079" s="13"/>
      <c r="Z1079" s="13"/>
      <c r="AA1079" s="13"/>
      <c r="AB1079" s="13"/>
    </row>
    <row r="1080" spans="1:28" s="12" customFormat="1" x14ac:dyDescent="0.25">
      <c r="A1080" s="10"/>
      <c r="B1080" s="10"/>
      <c r="C1080" s="14"/>
      <c r="D1080" s="10"/>
      <c r="E1080" s="10"/>
      <c r="F1080" s="15"/>
      <c r="G1080" s="11"/>
      <c r="H1080" s="10"/>
      <c r="I1080" s="13"/>
      <c r="J1080" s="13"/>
      <c r="K1080" s="13"/>
      <c r="L1080" s="13"/>
      <c r="M1080" s="13"/>
      <c r="N1080" s="13"/>
      <c r="O1080" s="13"/>
      <c r="P1080" s="13"/>
      <c r="Q1080" s="13"/>
      <c r="R1080" s="13"/>
      <c r="S1080" s="13"/>
      <c r="T1080" s="13"/>
      <c r="U1080" s="13"/>
      <c r="V1080" s="13"/>
      <c r="W1080" s="13"/>
      <c r="X1080" s="13"/>
      <c r="Y1080" s="13"/>
      <c r="Z1080" s="13"/>
      <c r="AA1080" s="13"/>
      <c r="AB1080" s="13"/>
    </row>
    <row r="1081" spans="1:28" s="12" customFormat="1" x14ac:dyDescent="0.25">
      <c r="A1081" s="10"/>
      <c r="B1081" s="10"/>
      <c r="C1081" s="14"/>
      <c r="D1081" s="10"/>
      <c r="E1081" s="10"/>
      <c r="F1081" s="15"/>
      <c r="G1081" s="11"/>
      <c r="H1081" s="10"/>
      <c r="I1081" s="13"/>
      <c r="J1081" s="13"/>
      <c r="K1081" s="13"/>
      <c r="L1081" s="13"/>
      <c r="M1081" s="13"/>
      <c r="N1081" s="13"/>
      <c r="O1081" s="13"/>
      <c r="P1081" s="13"/>
      <c r="Q1081" s="13"/>
      <c r="R1081" s="13"/>
      <c r="S1081" s="13"/>
      <c r="T1081" s="13"/>
      <c r="U1081" s="13"/>
      <c r="V1081" s="13"/>
      <c r="W1081" s="13"/>
      <c r="X1081" s="13"/>
      <c r="Y1081" s="13"/>
      <c r="Z1081" s="13"/>
      <c r="AA1081" s="13"/>
      <c r="AB1081" s="13"/>
    </row>
    <row r="1082" spans="1:28" s="12" customFormat="1" x14ac:dyDescent="0.25">
      <c r="A1082" s="10"/>
      <c r="B1082" s="10"/>
      <c r="C1082" s="14"/>
      <c r="D1082" s="10"/>
      <c r="E1082" s="10"/>
      <c r="F1082" s="15"/>
      <c r="G1082" s="11"/>
      <c r="H1082" s="10"/>
      <c r="I1082" s="13"/>
      <c r="J1082" s="13"/>
      <c r="K1082" s="13"/>
      <c r="L1082" s="13"/>
      <c r="M1082" s="13"/>
      <c r="N1082" s="13"/>
      <c r="O1082" s="13"/>
      <c r="P1082" s="13"/>
      <c r="Q1082" s="13"/>
      <c r="R1082" s="13"/>
      <c r="S1082" s="13"/>
      <c r="T1082" s="13"/>
      <c r="U1082" s="13"/>
      <c r="V1082" s="13"/>
      <c r="W1082" s="13"/>
      <c r="X1082" s="13"/>
      <c r="Y1082" s="13"/>
      <c r="Z1082" s="13"/>
      <c r="AA1082" s="13"/>
      <c r="AB1082" s="13"/>
    </row>
    <row r="1083" spans="1:28" s="12" customFormat="1" x14ac:dyDescent="0.25">
      <c r="A1083" s="10"/>
      <c r="B1083" s="10"/>
      <c r="C1083" s="14"/>
      <c r="D1083" s="10"/>
      <c r="E1083" s="10"/>
      <c r="F1083" s="15"/>
      <c r="G1083" s="11"/>
      <c r="H1083" s="10"/>
      <c r="I1083" s="13"/>
      <c r="J1083" s="13"/>
      <c r="K1083" s="13"/>
      <c r="L1083" s="13"/>
      <c r="M1083" s="13"/>
      <c r="N1083" s="13"/>
      <c r="O1083" s="13"/>
      <c r="P1083" s="13"/>
      <c r="Q1083" s="13"/>
      <c r="R1083" s="13"/>
      <c r="S1083" s="13"/>
      <c r="T1083" s="13"/>
      <c r="U1083" s="13"/>
      <c r="V1083" s="13"/>
      <c r="W1083" s="13"/>
      <c r="X1083" s="13"/>
      <c r="Y1083" s="13"/>
      <c r="Z1083" s="13"/>
      <c r="AA1083" s="13"/>
      <c r="AB1083" s="13"/>
    </row>
    <row r="1084" spans="1:28" s="12" customFormat="1" x14ac:dyDescent="0.25">
      <c r="A1084" s="10"/>
      <c r="B1084" s="10"/>
      <c r="C1084" s="14"/>
      <c r="D1084" s="10"/>
      <c r="E1084" s="10"/>
      <c r="F1084" s="15"/>
      <c r="G1084" s="11"/>
      <c r="H1084" s="10"/>
      <c r="I1084" s="13"/>
      <c r="J1084" s="13"/>
      <c r="K1084" s="13"/>
      <c r="L1084" s="13"/>
      <c r="M1084" s="13"/>
      <c r="N1084" s="13"/>
      <c r="O1084" s="13"/>
      <c r="P1084" s="13"/>
      <c r="Q1084" s="13"/>
      <c r="R1084" s="13"/>
      <c r="S1084" s="13"/>
      <c r="T1084" s="13"/>
      <c r="U1084" s="13"/>
      <c r="V1084" s="13"/>
      <c r="W1084" s="13"/>
      <c r="X1084" s="13"/>
      <c r="Y1084" s="13"/>
      <c r="Z1084" s="13"/>
      <c r="AA1084" s="13"/>
      <c r="AB1084" s="13"/>
    </row>
    <row r="1085" spans="1:28" s="12" customFormat="1" x14ac:dyDescent="0.25">
      <c r="A1085" s="10"/>
      <c r="B1085" s="10"/>
      <c r="C1085" s="14"/>
      <c r="D1085" s="10"/>
      <c r="E1085" s="10"/>
      <c r="F1085" s="15"/>
      <c r="G1085" s="11"/>
      <c r="H1085" s="10"/>
      <c r="I1085" s="13"/>
      <c r="J1085" s="13"/>
      <c r="K1085" s="13"/>
      <c r="L1085" s="13"/>
      <c r="M1085" s="13"/>
      <c r="N1085" s="13"/>
      <c r="O1085" s="13"/>
      <c r="P1085" s="13"/>
      <c r="Q1085" s="13"/>
      <c r="R1085" s="13"/>
      <c r="S1085" s="13"/>
      <c r="T1085" s="13"/>
      <c r="U1085" s="13"/>
      <c r="V1085" s="13"/>
      <c r="W1085" s="13"/>
      <c r="X1085" s="13"/>
      <c r="Y1085" s="13"/>
      <c r="Z1085" s="13"/>
      <c r="AA1085" s="13"/>
      <c r="AB1085" s="13"/>
    </row>
    <row r="1086" spans="1:28" s="12" customFormat="1" x14ac:dyDescent="0.25">
      <c r="A1086" s="10"/>
      <c r="B1086" s="10"/>
      <c r="C1086" s="14"/>
      <c r="D1086" s="10"/>
      <c r="E1086" s="10"/>
      <c r="F1086" s="15"/>
      <c r="G1086" s="11"/>
      <c r="H1086" s="10"/>
      <c r="I1086" s="13"/>
      <c r="J1086" s="13"/>
      <c r="K1086" s="13"/>
      <c r="L1086" s="13"/>
      <c r="M1086" s="13"/>
      <c r="N1086" s="13"/>
      <c r="O1086" s="13"/>
      <c r="P1086" s="13"/>
      <c r="Q1086" s="13"/>
      <c r="R1086" s="13"/>
      <c r="S1086" s="13"/>
      <c r="T1086" s="13"/>
      <c r="U1086" s="13"/>
      <c r="V1086" s="13"/>
      <c r="W1086" s="13"/>
      <c r="X1086" s="13"/>
      <c r="Y1086" s="13"/>
      <c r="Z1086" s="13"/>
      <c r="AA1086" s="13"/>
      <c r="AB1086" s="13"/>
    </row>
    <row r="1087" spans="1:28" s="12" customFormat="1" x14ac:dyDescent="0.25">
      <c r="A1087" s="10"/>
      <c r="B1087" s="10"/>
      <c r="C1087" s="14"/>
      <c r="D1087" s="10"/>
      <c r="E1087" s="10"/>
      <c r="F1087" s="15"/>
      <c r="G1087" s="11"/>
      <c r="H1087" s="10"/>
      <c r="I1087" s="13"/>
      <c r="J1087" s="13"/>
      <c r="K1087" s="13"/>
      <c r="L1087" s="13"/>
      <c r="M1087" s="13"/>
      <c r="N1087" s="13"/>
      <c r="O1087" s="13"/>
      <c r="P1087" s="13"/>
      <c r="Q1087" s="13"/>
      <c r="R1087" s="13"/>
      <c r="S1087" s="13"/>
      <c r="T1087" s="13"/>
      <c r="U1087" s="13"/>
      <c r="V1087" s="13"/>
      <c r="W1087" s="13"/>
      <c r="X1087" s="13"/>
      <c r="Y1087" s="13"/>
      <c r="Z1087" s="13"/>
      <c r="AA1087" s="13"/>
      <c r="AB1087" s="13"/>
    </row>
    <row r="1088" spans="1:28" s="12" customFormat="1" x14ac:dyDescent="0.25">
      <c r="A1088" s="10"/>
      <c r="B1088" s="10"/>
      <c r="C1088" s="14"/>
      <c r="D1088" s="10"/>
      <c r="E1088" s="10"/>
      <c r="F1088" s="15"/>
      <c r="G1088" s="11"/>
      <c r="H1088" s="10"/>
      <c r="I1088" s="13"/>
      <c r="J1088" s="13"/>
      <c r="K1088" s="13"/>
      <c r="L1088" s="13"/>
      <c r="M1088" s="13"/>
      <c r="N1088" s="13"/>
      <c r="O1088" s="13"/>
      <c r="P1088" s="13"/>
      <c r="Q1088" s="13"/>
      <c r="R1088" s="13"/>
      <c r="S1088" s="13"/>
      <c r="T1088" s="13"/>
      <c r="U1088" s="13"/>
      <c r="V1088" s="13"/>
      <c r="W1088" s="13"/>
      <c r="X1088" s="13"/>
      <c r="Y1088" s="13"/>
      <c r="Z1088" s="13"/>
      <c r="AA1088" s="13"/>
      <c r="AB1088" s="13"/>
    </row>
    <row r="1089" spans="1:28" s="12" customFormat="1" x14ac:dyDescent="0.25">
      <c r="A1089" s="10"/>
      <c r="B1089" s="10"/>
      <c r="C1089" s="14"/>
      <c r="D1089" s="10"/>
      <c r="E1089" s="10"/>
      <c r="F1089" s="15"/>
      <c r="G1089" s="11"/>
      <c r="H1089" s="10"/>
      <c r="I1089" s="13"/>
      <c r="J1089" s="13"/>
      <c r="K1089" s="13"/>
      <c r="L1089" s="13"/>
      <c r="M1089" s="13"/>
      <c r="N1089" s="13"/>
      <c r="O1089" s="13"/>
      <c r="P1089" s="13"/>
      <c r="Q1089" s="13"/>
      <c r="R1089" s="13"/>
      <c r="S1089" s="13"/>
      <c r="T1089" s="13"/>
      <c r="U1089" s="13"/>
      <c r="V1089" s="13"/>
      <c r="W1089" s="13"/>
      <c r="X1089" s="13"/>
      <c r="Y1089" s="13"/>
      <c r="Z1089" s="13"/>
      <c r="AA1089" s="13"/>
      <c r="AB1089" s="13"/>
    </row>
    <row r="1090" spans="1:28" s="12" customFormat="1" x14ac:dyDescent="0.25">
      <c r="A1090" s="10"/>
      <c r="B1090" s="10"/>
      <c r="C1090" s="14"/>
      <c r="D1090" s="10"/>
      <c r="E1090" s="10"/>
      <c r="F1090" s="15"/>
      <c r="G1090" s="11"/>
      <c r="H1090" s="10"/>
      <c r="I1090" s="13"/>
      <c r="J1090" s="13"/>
      <c r="K1090" s="13"/>
      <c r="L1090" s="13"/>
      <c r="M1090" s="13"/>
      <c r="N1090" s="13"/>
      <c r="O1090" s="13"/>
      <c r="P1090" s="13"/>
      <c r="Q1090" s="13"/>
      <c r="R1090" s="13"/>
      <c r="S1090" s="13"/>
      <c r="T1090" s="13"/>
      <c r="U1090" s="13"/>
      <c r="V1090" s="13"/>
      <c r="W1090" s="13"/>
      <c r="X1090" s="13"/>
      <c r="Y1090" s="13"/>
      <c r="Z1090" s="13"/>
      <c r="AA1090" s="13"/>
      <c r="AB1090" s="13"/>
    </row>
    <row r="1091" spans="1:28" s="12" customFormat="1" x14ac:dyDescent="0.25">
      <c r="A1091" s="10"/>
      <c r="B1091" s="10"/>
      <c r="C1091" s="14"/>
      <c r="D1091" s="10"/>
      <c r="E1091" s="10"/>
      <c r="F1091" s="15"/>
      <c r="G1091" s="11"/>
      <c r="H1091" s="10"/>
      <c r="I1091" s="13"/>
      <c r="J1091" s="13"/>
      <c r="K1091" s="13"/>
      <c r="L1091" s="13"/>
      <c r="M1091" s="13"/>
      <c r="N1091" s="13"/>
      <c r="O1091" s="13"/>
      <c r="P1091" s="13"/>
      <c r="Q1091" s="13"/>
      <c r="R1091" s="13"/>
      <c r="S1091" s="13"/>
      <c r="T1091" s="13"/>
      <c r="U1091" s="13"/>
      <c r="V1091" s="13"/>
      <c r="W1091" s="13"/>
      <c r="X1091" s="13"/>
      <c r="Y1091" s="13"/>
      <c r="Z1091" s="13"/>
      <c r="AA1091" s="13"/>
      <c r="AB1091" s="13"/>
    </row>
    <row r="1092" spans="1:28" s="12" customFormat="1" x14ac:dyDescent="0.25">
      <c r="A1092" s="10"/>
      <c r="B1092" s="10"/>
      <c r="C1092" s="14"/>
      <c r="D1092" s="10"/>
      <c r="E1092" s="10"/>
      <c r="F1092" s="15"/>
      <c r="G1092" s="11"/>
      <c r="H1092" s="10"/>
      <c r="I1092" s="13"/>
      <c r="J1092" s="13"/>
      <c r="K1092" s="13"/>
      <c r="L1092" s="13"/>
      <c r="M1092" s="13"/>
      <c r="N1092" s="13"/>
      <c r="O1092" s="13"/>
      <c r="P1092" s="13"/>
      <c r="Q1092" s="13"/>
      <c r="R1092" s="13"/>
      <c r="S1092" s="13"/>
      <c r="T1092" s="13"/>
      <c r="U1092" s="13"/>
      <c r="V1092" s="13"/>
      <c r="W1092" s="13"/>
      <c r="X1092" s="13"/>
      <c r="Y1092" s="13"/>
      <c r="Z1092" s="13"/>
      <c r="AA1092" s="13"/>
      <c r="AB1092" s="13"/>
    </row>
    <row r="1093" spans="1:28" s="12" customFormat="1" x14ac:dyDescent="0.25">
      <c r="A1093" s="10"/>
      <c r="B1093" s="10"/>
      <c r="C1093" s="14"/>
      <c r="D1093" s="10"/>
      <c r="E1093" s="10"/>
      <c r="F1093" s="15"/>
      <c r="G1093" s="11"/>
      <c r="H1093" s="10"/>
      <c r="I1093" s="13"/>
      <c r="J1093" s="13"/>
      <c r="K1093" s="13"/>
      <c r="L1093" s="13"/>
      <c r="M1093" s="13"/>
      <c r="N1093" s="13"/>
      <c r="O1093" s="13"/>
      <c r="P1093" s="13"/>
      <c r="Q1093" s="13"/>
      <c r="R1093" s="13"/>
      <c r="S1093" s="13"/>
      <c r="T1093" s="13"/>
      <c r="U1093" s="13"/>
      <c r="V1093" s="13"/>
      <c r="W1093" s="13"/>
      <c r="X1093" s="13"/>
      <c r="Y1093" s="13"/>
      <c r="Z1093" s="13"/>
      <c r="AA1093" s="13"/>
      <c r="AB1093" s="13"/>
    </row>
    <row r="1094" spans="1:28" s="12" customFormat="1" x14ac:dyDescent="0.25">
      <c r="A1094" s="10"/>
      <c r="B1094" s="10"/>
      <c r="C1094" s="14"/>
      <c r="D1094" s="10"/>
      <c r="E1094" s="10"/>
      <c r="F1094" s="15"/>
      <c r="G1094" s="11"/>
      <c r="H1094" s="10"/>
      <c r="I1094" s="13"/>
      <c r="J1094" s="13"/>
      <c r="K1094" s="13"/>
      <c r="L1094" s="13"/>
      <c r="M1094" s="13"/>
      <c r="N1094" s="13"/>
      <c r="O1094" s="13"/>
      <c r="P1094" s="13"/>
      <c r="Q1094" s="13"/>
      <c r="R1094" s="13"/>
      <c r="S1094" s="13"/>
      <c r="T1094" s="13"/>
      <c r="U1094" s="13"/>
      <c r="V1094" s="13"/>
      <c r="W1094" s="13"/>
      <c r="X1094" s="13"/>
      <c r="Y1094" s="13"/>
      <c r="Z1094" s="13"/>
      <c r="AA1094" s="13"/>
      <c r="AB1094" s="13"/>
    </row>
    <row r="1095" spans="1:28" s="12" customFormat="1" x14ac:dyDescent="0.25">
      <c r="A1095" s="10"/>
      <c r="B1095" s="10"/>
      <c r="C1095" s="14"/>
      <c r="D1095" s="10"/>
      <c r="E1095" s="10"/>
      <c r="F1095" s="15"/>
      <c r="G1095" s="11"/>
      <c r="H1095" s="10"/>
      <c r="I1095" s="13"/>
      <c r="J1095" s="13"/>
      <c r="K1095" s="13"/>
      <c r="L1095" s="13"/>
      <c r="M1095" s="13"/>
      <c r="N1095" s="13"/>
      <c r="O1095" s="13"/>
      <c r="P1095" s="13"/>
      <c r="Q1095" s="13"/>
      <c r="R1095" s="13"/>
      <c r="S1095" s="13"/>
      <c r="T1095" s="13"/>
      <c r="U1095" s="13"/>
      <c r="V1095" s="13"/>
      <c r="W1095" s="13"/>
      <c r="X1095" s="13"/>
      <c r="Y1095" s="13"/>
      <c r="Z1095" s="13"/>
      <c r="AA1095" s="13"/>
      <c r="AB1095" s="13"/>
    </row>
    <row r="1096" spans="1:28" s="12" customFormat="1" x14ac:dyDescent="0.25">
      <c r="A1096" s="10"/>
      <c r="B1096" s="10"/>
      <c r="C1096" s="14"/>
      <c r="D1096" s="10"/>
      <c r="E1096" s="10"/>
      <c r="F1096" s="15"/>
      <c r="G1096" s="11"/>
      <c r="H1096" s="10"/>
      <c r="I1096" s="13"/>
      <c r="J1096" s="13"/>
      <c r="K1096" s="13"/>
      <c r="L1096" s="13"/>
      <c r="M1096" s="13"/>
      <c r="N1096" s="13"/>
      <c r="O1096" s="13"/>
      <c r="P1096" s="13"/>
      <c r="Q1096" s="13"/>
      <c r="R1096" s="13"/>
      <c r="S1096" s="13"/>
      <c r="T1096" s="13"/>
      <c r="U1096" s="13"/>
      <c r="V1096" s="13"/>
      <c r="W1096" s="13"/>
      <c r="X1096" s="13"/>
      <c r="Y1096" s="13"/>
      <c r="Z1096" s="13"/>
      <c r="AA1096" s="13"/>
      <c r="AB1096" s="13"/>
    </row>
    <row r="1097" spans="1:28" s="12" customFormat="1" x14ac:dyDescent="0.25">
      <c r="A1097" s="10"/>
      <c r="B1097" s="10"/>
      <c r="C1097" s="14"/>
      <c r="D1097" s="10"/>
      <c r="E1097" s="10"/>
      <c r="F1097" s="15"/>
      <c r="G1097" s="11"/>
      <c r="H1097" s="10"/>
      <c r="I1097" s="13"/>
      <c r="J1097" s="13"/>
      <c r="K1097" s="13"/>
      <c r="L1097" s="13"/>
      <c r="M1097" s="13"/>
      <c r="N1097" s="13"/>
      <c r="O1097" s="13"/>
      <c r="P1097" s="13"/>
      <c r="Q1097" s="13"/>
      <c r="R1097" s="13"/>
      <c r="S1097" s="13"/>
      <c r="T1097" s="13"/>
      <c r="U1097" s="13"/>
      <c r="V1097" s="13"/>
      <c r="W1097" s="13"/>
      <c r="X1097" s="13"/>
      <c r="Y1097" s="13"/>
      <c r="Z1097" s="13"/>
      <c r="AA1097" s="13"/>
      <c r="AB1097" s="13"/>
    </row>
    <row r="1098" spans="1:28" s="12" customFormat="1" x14ac:dyDescent="0.25">
      <c r="A1098" s="10"/>
      <c r="B1098" s="10"/>
      <c r="C1098" s="14"/>
      <c r="D1098" s="10"/>
      <c r="E1098" s="10"/>
      <c r="F1098" s="15"/>
      <c r="G1098" s="11"/>
      <c r="H1098" s="10"/>
      <c r="I1098" s="13"/>
      <c r="J1098" s="13"/>
      <c r="K1098" s="13"/>
      <c r="L1098" s="13"/>
      <c r="M1098" s="13"/>
      <c r="N1098" s="13"/>
      <c r="O1098" s="13"/>
      <c r="P1098" s="13"/>
      <c r="Q1098" s="13"/>
      <c r="R1098" s="13"/>
      <c r="S1098" s="13"/>
      <c r="T1098" s="13"/>
      <c r="U1098" s="13"/>
      <c r="V1098" s="13"/>
      <c r="W1098" s="13"/>
      <c r="X1098" s="13"/>
      <c r="Y1098" s="13"/>
      <c r="Z1098" s="13"/>
      <c r="AA1098" s="13"/>
      <c r="AB1098" s="13"/>
    </row>
    <row r="1099" spans="1:28" s="12" customFormat="1" x14ac:dyDescent="0.25">
      <c r="A1099" s="10"/>
      <c r="B1099" s="10"/>
      <c r="C1099" s="14"/>
      <c r="D1099" s="10"/>
      <c r="E1099" s="10"/>
      <c r="F1099" s="15"/>
      <c r="G1099" s="11"/>
      <c r="H1099" s="10"/>
      <c r="I1099" s="13"/>
      <c r="J1099" s="13"/>
      <c r="K1099" s="13"/>
      <c r="L1099" s="13"/>
      <c r="M1099" s="13"/>
      <c r="N1099" s="13"/>
      <c r="O1099" s="13"/>
      <c r="P1099" s="13"/>
      <c r="Q1099" s="13"/>
      <c r="R1099" s="13"/>
      <c r="S1099" s="13"/>
      <c r="T1099" s="13"/>
      <c r="U1099" s="13"/>
      <c r="V1099" s="13"/>
      <c r="W1099" s="13"/>
      <c r="X1099" s="13"/>
      <c r="Y1099" s="13"/>
      <c r="Z1099" s="13"/>
      <c r="AA1099" s="13"/>
      <c r="AB1099" s="13"/>
    </row>
    <row r="1100" spans="1:28" s="12" customFormat="1" x14ac:dyDescent="0.25">
      <c r="A1100" s="10"/>
      <c r="B1100" s="10"/>
      <c r="C1100" s="14"/>
      <c r="D1100" s="10"/>
      <c r="E1100" s="10"/>
      <c r="F1100" s="15"/>
      <c r="G1100" s="11"/>
      <c r="H1100" s="10"/>
      <c r="I1100" s="13"/>
      <c r="J1100" s="13"/>
      <c r="K1100" s="13"/>
      <c r="L1100" s="13"/>
      <c r="M1100" s="13"/>
      <c r="N1100" s="13"/>
      <c r="O1100" s="13"/>
      <c r="P1100" s="13"/>
      <c r="Q1100" s="13"/>
      <c r="R1100" s="13"/>
      <c r="S1100" s="13"/>
      <c r="T1100" s="13"/>
      <c r="U1100" s="13"/>
      <c r="V1100" s="13"/>
      <c r="W1100" s="13"/>
      <c r="X1100" s="13"/>
      <c r="Y1100" s="13"/>
      <c r="Z1100" s="13"/>
      <c r="AA1100" s="13"/>
      <c r="AB1100" s="13"/>
    </row>
    <row r="1101" spans="1:28" s="12" customFormat="1" x14ac:dyDescent="0.25">
      <c r="A1101" s="10"/>
      <c r="B1101" s="10"/>
      <c r="C1101" s="14"/>
      <c r="D1101" s="10"/>
      <c r="E1101" s="10"/>
      <c r="F1101" s="15"/>
      <c r="G1101" s="11"/>
      <c r="H1101" s="10"/>
      <c r="I1101" s="13"/>
      <c r="J1101" s="13"/>
      <c r="K1101" s="13"/>
      <c r="L1101" s="13"/>
      <c r="M1101" s="13"/>
      <c r="N1101" s="13"/>
      <c r="O1101" s="13"/>
      <c r="P1101" s="13"/>
      <c r="Q1101" s="13"/>
      <c r="R1101" s="13"/>
      <c r="S1101" s="13"/>
      <c r="T1101" s="13"/>
      <c r="U1101" s="13"/>
      <c r="V1101" s="13"/>
      <c r="W1101" s="13"/>
      <c r="X1101" s="13"/>
      <c r="Y1101" s="13"/>
      <c r="Z1101" s="13"/>
      <c r="AA1101" s="13"/>
      <c r="AB1101" s="13"/>
    </row>
    <row r="1102" spans="1:28" s="12" customFormat="1" x14ac:dyDescent="0.25">
      <c r="A1102" s="10"/>
      <c r="B1102" s="10"/>
      <c r="C1102" s="14"/>
      <c r="D1102" s="10"/>
      <c r="E1102" s="10"/>
      <c r="F1102" s="15"/>
      <c r="G1102" s="11"/>
      <c r="H1102" s="10"/>
      <c r="I1102" s="13"/>
      <c r="J1102" s="13"/>
      <c r="K1102" s="13"/>
      <c r="L1102" s="13"/>
      <c r="M1102" s="13"/>
      <c r="N1102" s="13"/>
      <c r="O1102" s="13"/>
      <c r="P1102" s="13"/>
      <c r="Q1102" s="13"/>
      <c r="R1102" s="13"/>
      <c r="S1102" s="13"/>
      <c r="T1102" s="13"/>
      <c r="U1102" s="13"/>
      <c r="V1102" s="13"/>
      <c r="W1102" s="13"/>
      <c r="X1102" s="13"/>
      <c r="Y1102" s="13"/>
      <c r="Z1102" s="13"/>
      <c r="AA1102" s="13"/>
      <c r="AB1102" s="13"/>
    </row>
    <row r="1103" spans="1:28" s="12" customFormat="1" x14ac:dyDescent="0.25">
      <c r="A1103" s="10"/>
      <c r="B1103" s="10"/>
      <c r="C1103" s="14"/>
      <c r="D1103" s="10"/>
      <c r="E1103" s="10"/>
      <c r="F1103" s="15"/>
      <c r="G1103" s="11"/>
      <c r="H1103" s="10"/>
      <c r="I1103" s="13"/>
      <c r="J1103" s="13"/>
      <c r="K1103" s="13"/>
      <c r="L1103" s="13"/>
      <c r="M1103" s="13"/>
      <c r="N1103" s="13"/>
      <c r="O1103" s="13"/>
      <c r="P1103" s="13"/>
      <c r="Q1103" s="13"/>
      <c r="R1103" s="13"/>
      <c r="S1103" s="13"/>
      <c r="T1103" s="13"/>
      <c r="U1103" s="13"/>
      <c r="V1103" s="13"/>
      <c r="W1103" s="13"/>
      <c r="X1103" s="13"/>
      <c r="Y1103" s="13"/>
      <c r="Z1103" s="13"/>
      <c r="AA1103" s="13"/>
      <c r="AB1103" s="13"/>
    </row>
    <row r="1104" spans="1:28" s="12" customFormat="1" x14ac:dyDescent="0.25">
      <c r="A1104" s="10"/>
      <c r="B1104" s="10"/>
      <c r="C1104" s="14"/>
      <c r="D1104" s="10"/>
      <c r="E1104" s="10"/>
      <c r="F1104" s="15"/>
      <c r="G1104" s="11"/>
      <c r="H1104" s="10"/>
      <c r="I1104" s="13"/>
      <c r="J1104" s="13"/>
      <c r="K1104" s="13"/>
      <c r="L1104" s="13"/>
      <c r="M1104" s="13"/>
      <c r="N1104" s="13"/>
      <c r="O1104" s="13"/>
      <c r="P1104" s="13"/>
      <c r="Q1104" s="13"/>
      <c r="R1104" s="13"/>
      <c r="S1104" s="13"/>
      <c r="T1104" s="13"/>
      <c r="U1104" s="13"/>
      <c r="V1104" s="13"/>
      <c r="W1104" s="13"/>
      <c r="X1104" s="13"/>
      <c r="Y1104" s="13"/>
      <c r="Z1104" s="13"/>
      <c r="AA1104" s="13"/>
      <c r="AB1104" s="13"/>
    </row>
    <row r="1105" spans="1:28" s="12" customFormat="1" x14ac:dyDescent="0.25">
      <c r="A1105" s="10"/>
      <c r="B1105" s="10"/>
      <c r="C1105" s="14"/>
      <c r="D1105" s="10"/>
      <c r="E1105" s="10"/>
      <c r="F1105" s="15"/>
      <c r="G1105" s="11"/>
      <c r="H1105" s="10"/>
      <c r="I1105" s="13"/>
      <c r="J1105" s="13"/>
      <c r="K1105" s="13"/>
      <c r="L1105" s="13"/>
      <c r="M1105" s="13"/>
      <c r="N1105" s="13"/>
      <c r="O1105" s="13"/>
      <c r="P1105" s="13"/>
      <c r="Q1105" s="13"/>
      <c r="R1105" s="13"/>
      <c r="S1105" s="13"/>
      <c r="T1105" s="13"/>
      <c r="U1105" s="13"/>
      <c r="V1105" s="13"/>
      <c r="W1105" s="13"/>
      <c r="X1105" s="13"/>
      <c r="Y1105" s="13"/>
      <c r="Z1105" s="13"/>
      <c r="AA1105" s="13"/>
      <c r="AB1105" s="13"/>
    </row>
    <row r="1106" spans="1:28" s="12" customFormat="1" x14ac:dyDescent="0.25">
      <c r="A1106" s="10"/>
      <c r="B1106" s="10"/>
      <c r="C1106" s="14"/>
      <c r="D1106" s="10"/>
      <c r="E1106" s="10"/>
      <c r="F1106" s="15"/>
      <c r="G1106" s="11"/>
      <c r="H1106" s="10"/>
      <c r="I1106" s="13"/>
      <c r="J1106" s="13"/>
      <c r="K1106" s="13"/>
      <c r="L1106" s="13"/>
      <c r="M1106" s="13"/>
      <c r="N1106" s="13"/>
      <c r="O1106" s="13"/>
      <c r="P1106" s="13"/>
      <c r="Q1106" s="13"/>
      <c r="R1106" s="13"/>
      <c r="S1106" s="13"/>
      <c r="T1106" s="13"/>
      <c r="U1106" s="13"/>
      <c r="V1106" s="13"/>
      <c r="W1106" s="13"/>
      <c r="X1106" s="13"/>
      <c r="Y1106" s="13"/>
      <c r="Z1106" s="13"/>
      <c r="AA1106" s="13"/>
      <c r="AB1106" s="13"/>
    </row>
    <row r="1107" spans="1:28" s="12" customFormat="1" x14ac:dyDescent="0.25">
      <c r="A1107" s="10"/>
      <c r="B1107" s="10"/>
      <c r="C1107" s="14"/>
      <c r="D1107" s="10"/>
      <c r="E1107" s="10"/>
      <c r="F1107" s="15"/>
      <c r="G1107" s="11"/>
      <c r="H1107" s="10"/>
      <c r="I1107" s="13"/>
      <c r="J1107" s="13"/>
      <c r="K1107" s="13"/>
      <c r="L1107" s="13"/>
      <c r="M1107" s="13"/>
      <c r="N1107" s="13"/>
      <c r="O1107" s="13"/>
      <c r="P1107" s="13"/>
      <c r="Q1107" s="13"/>
      <c r="R1107" s="13"/>
      <c r="S1107" s="13"/>
      <c r="T1107" s="13"/>
      <c r="U1107" s="13"/>
      <c r="V1107" s="13"/>
      <c r="W1107" s="13"/>
      <c r="X1107" s="13"/>
      <c r="Y1107" s="13"/>
      <c r="Z1107" s="13"/>
      <c r="AA1107" s="13"/>
      <c r="AB1107" s="13"/>
    </row>
    <row r="1108" spans="1:28" s="12" customFormat="1" x14ac:dyDescent="0.25">
      <c r="A1108" s="10"/>
      <c r="B1108" s="10"/>
      <c r="C1108" s="14"/>
      <c r="D1108" s="10"/>
      <c r="E1108" s="10"/>
      <c r="F1108" s="15"/>
      <c r="G1108" s="11"/>
      <c r="H1108" s="10"/>
      <c r="I1108" s="13"/>
      <c r="J1108" s="13"/>
      <c r="K1108" s="13"/>
      <c r="L1108" s="13"/>
      <c r="M1108" s="13"/>
      <c r="N1108" s="13"/>
      <c r="O1108" s="13"/>
      <c r="P1108" s="13"/>
      <c r="Q1108" s="13"/>
      <c r="R1108" s="13"/>
      <c r="S1108" s="13"/>
      <c r="T1108" s="13"/>
      <c r="U1108" s="13"/>
      <c r="V1108" s="13"/>
      <c r="W1108" s="13"/>
      <c r="X1108" s="13"/>
      <c r="Y1108" s="13"/>
      <c r="Z1108" s="13"/>
      <c r="AA1108" s="13"/>
      <c r="AB1108" s="13"/>
    </row>
    <row r="1109" spans="1:28" s="12" customFormat="1" x14ac:dyDescent="0.25">
      <c r="A1109" s="10"/>
      <c r="B1109" s="10"/>
      <c r="C1109" s="14"/>
      <c r="D1109" s="10"/>
      <c r="E1109" s="10"/>
      <c r="F1109" s="15"/>
      <c r="G1109" s="11"/>
      <c r="H1109" s="10"/>
      <c r="I1109" s="13"/>
      <c r="J1109" s="13"/>
      <c r="K1109" s="13"/>
      <c r="L1109" s="13"/>
      <c r="M1109" s="13"/>
      <c r="N1109" s="13"/>
      <c r="O1109" s="13"/>
      <c r="P1109" s="13"/>
      <c r="Q1109" s="13"/>
      <c r="R1109" s="13"/>
      <c r="S1109" s="13"/>
      <c r="T1109" s="13"/>
      <c r="U1109" s="13"/>
      <c r="V1109" s="13"/>
      <c r="W1109" s="13"/>
      <c r="X1109" s="13"/>
      <c r="Y1109" s="13"/>
      <c r="Z1109" s="13"/>
      <c r="AA1109" s="13"/>
      <c r="AB1109" s="13"/>
    </row>
    <row r="1110" spans="1:28" s="12" customFormat="1" x14ac:dyDescent="0.25">
      <c r="A1110" s="10"/>
      <c r="B1110" s="10"/>
      <c r="C1110" s="14"/>
      <c r="D1110" s="10"/>
      <c r="E1110" s="10"/>
      <c r="F1110" s="15"/>
      <c r="G1110" s="11"/>
      <c r="H1110" s="10"/>
      <c r="I1110" s="13"/>
      <c r="J1110" s="13"/>
      <c r="K1110" s="13"/>
      <c r="L1110" s="13"/>
      <c r="M1110" s="13"/>
      <c r="N1110" s="13"/>
      <c r="O1110" s="13"/>
      <c r="P1110" s="13"/>
      <c r="Q1110" s="13"/>
      <c r="R1110" s="13"/>
      <c r="S1110" s="13"/>
      <c r="T1110" s="13"/>
      <c r="U1110" s="13"/>
      <c r="V1110" s="13"/>
      <c r="W1110" s="13"/>
      <c r="X1110" s="13"/>
      <c r="Y1110" s="13"/>
      <c r="Z1110" s="13"/>
      <c r="AA1110" s="13"/>
      <c r="AB1110" s="13"/>
    </row>
    <row r="1111" spans="1:28" s="12" customFormat="1" x14ac:dyDescent="0.25">
      <c r="A1111" s="10"/>
      <c r="B1111" s="10"/>
      <c r="C1111" s="14"/>
      <c r="D1111" s="10"/>
      <c r="E1111" s="10"/>
      <c r="F1111" s="15"/>
      <c r="G1111" s="11"/>
      <c r="H1111" s="10"/>
      <c r="I1111" s="13"/>
      <c r="J1111" s="13"/>
      <c r="K1111" s="13"/>
      <c r="L1111" s="13"/>
      <c r="M1111" s="13"/>
      <c r="N1111" s="13"/>
      <c r="O1111" s="13"/>
      <c r="P1111" s="13"/>
      <c r="Q1111" s="13"/>
      <c r="R1111" s="13"/>
      <c r="S1111" s="13"/>
      <c r="T1111" s="13"/>
      <c r="U1111" s="13"/>
      <c r="V1111" s="13"/>
      <c r="W1111" s="13"/>
      <c r="X1111" s="13"/>
      <c r="Y1111" s="13"/>
      <c r="Z1111" s="13"/>
      <c r="AA1111" s="13"/>
      <c r="AB1111" s="13"/>
    </row>
    <row r="1112" spans="1:28" s="12" customFormat="1" x14ac:dyDescent="0.25">
      <c r="A1112" s="10"/>
      <c r="B1112" s="10"/>
      <c r="C1112" s="14"/>
      <c r="D1112" s="10"/>
      <c r="E1112" s="10"/>
      <c r="F1112" s="15"/>
      <c r="G1112" s="11"/>
      <c r="H1112" s="10"/>
      <c r="I1112" s="13"/>
      <c r="J1112" s="13"/>
      <c r="K1112" s="13"/>
      <c r="L1112" s="13"/>
      <c r="M1112" s="13"/>
      <c r="N1112" s="13"/>
      <c r="O1112" s="13"/>
      <c r="P1112" s="13"/>
      <c r="Q1112" s="13"/>
      <c r="R1112" s="13"/>
      <c r="S1112" s="13"/>
      <c r="T1112" s="13"/>
      <c r="U1112" s="13"/>
      <c r="V1112" s="13"/>
      <c r="W1112" s="13"/>
      <c r="X1112" s="13"/>
      <c r="Y1112" s="13"/>
      <c r="Z1112" s="13"/>
      <c r="AA1112" s="13"/>
      <c r="AB1112" s="13"/>
    </row>
    <row r="1113" spans="1:28" s="12" customFormat="1" x14ac:dyDescent="0.25">
      <c r="A1113" s="10"/>
      <c r="B1113" s="10"/>
      <c r="C1113" s="14"/>
      <c r="D1113" s="10"/>
      <c r="E1113" s="10"/>
      <c r="F1113" s="15"/>
      <c r="G1113" s="11"/>
      <c r="H1113" s="10"/>
      <c r="I1113" s="13"/>
      <c r="J1113" s="13"/>
      <c r="K1113" s="13"/>
      <c r="L1113" s="13"/>
      <c r="M1113" s="13"/>
      <c r="N1113" s="13"/>
      <c r="O1113" s="13"/>
      <c r="P1113" s="13"/>
      <c r="Q1113" s="13"/>
      <c r="R1113" s="13"/>
      <c r="S1113" s="13"/>
      <c r="T1113" s="13"/>
      <c r="U1113" s="13"/>
      <c r="V1113" s="13"/>
      <c r="W1113" s="13"/>
      <c r="X1113" s="13"/>
      <c r="Y1113" s="13"/>
      <c r="Z1113" s="13"/>
      <c r="AA1113" s="13"/>
      <c r="AB1113" s="13"/>
    </row>
    <row r="1114" spans="1:28" s="12" customFormat="1" x14ac:dyDescent="0.25">
      <c r="A1114" s="10"/>
      <c r="B1114" s="10"/>
      <c r="C1114" s="14"/>
      <c r="D1114" s="10"/>
      <c r="E1114" s="10"/>
      <c r="F1114" s="15"/>
      <c r="G1114" s="11"/>
      <c r="H1114" s="10"/>
      <c r="I1114" s="13"/>
      <c r="J1114" s="13"/>
      <c r="K1114" s="13"/>
      <c r="L1114" s="13"/>
      <c r="M1114" s="13"/>
      <c r="N1114" s="13"/>
      <c r="O1114" s="13"/>
      <c r="P1114" s="13"/>
      <c r="Q1114" s="13"/>
      <c r="R1114" s="13"/>
      <c r="S1114" s="13"/>
      <c r="T1114" s="13"/>
      <c r="U1114" s="13"/>
      <c r="V1114" s="13"/>
      <c r="W1114" s="13"/>
      <c r="X1114" s="13"/>
      <c r="Y1114" s="13"/>
      <c r="Z1114" s="13"/>
      <c r="AA1114" s="13"/>
      <c r="AB1114" s="13"/>
    </row>
    <row r="1115" spans="1:28" s="12" customFormat="1" x14ac:dyDescent="0.25">
      <c r="A1115" s="10"/>
      <c r="B1115" s="10"/>
      <c r="C1115" s="14"/>
      <c r="D1115" s="10"/>
      <c r="E1115" s="10"/>
      <c r="F1115" s="15"/>
      <c r="G1115" s="11"/>
      <c r="H1115" s="10"/>
      <c r="I1115" s="13"/>
      <c r="J1115" s="13"/>
      <c r="K1115" s="13"/>
      <c r="L1115" s="13"/>
      <c r="M1115" s="13"/>
      <c r="N1115" s="13"/>
      <c r="O1115" s="13"/>
      <c r="P1115" s="13"/>
      <c r="Q1115" s="13"/>
      <c r="R1115" s="13"/>
      <c r="S1115" s="13"/>
      <c r="T1115" s="13"/>
      <c r="U1115" s="13"/>
      <c r="V1115" s="13"/>
      <c r="W1115" s="13"/>
      <c r="X1115" s="13"/>
      <c r="Y1115" s="13"/>
      <c r="Z1115" s="13"/>
      <c r="AA1115" s="13"/>
      <c r="AB1115" s="13"/>
    </row>
    <row r="1116" spans="1:28" s="12" customFormat="1" x14ac:dyDescent="0.25">
      <c r="A1116" s="10"/>
      <c r="B1116" s="10"/>
      <c r="C1116" s="14"/>
      <c r="D1116" s="10"/>
      <c r="E1116" s="10"/>
      <c r="F1116" s="15"/>
      <c r="G1116" s="11"/>
      <c r="H1116" s="10"/>
      <c r="I1116" s="13"/>
      <c r="J1116" s="13"/>
      <c r="K1116" s="13"/>
      <c r="L1116" s="13"/>
      <c r="M1116" s="13"/>
      <c r="N1116" s="13"/>
      <c r="O1116" s="13"/>
      <c r="P1116" s="13"/>
      <c r="Q1116" s="13"/>
      <c r="R1116" s="13"/>
      <c r="S1116" s="13"/>
      <c r="T1116" s="13"/>
      <c r="U1116" s="13"/>
      <c r="V1116" s="13"/>
      <c r="W1116" s="13"/>
      <c r="X1116" s="13"/>
      <c r="Y1116" s="13"/>
      <c r="Z1116" s="13"/>
      <c r="AA1116" s="13"/>
      <c r="AB1116" s="13"/>
    </row>
    <row r="1117" spans="1:28" s="12" customFormat="1" x14ac:dyDescent="0.25">
      <c r="A1117" s="10"/>
      <c r="B1117" s="10"/>
      <c r="C1117" s="14"/>
      <c r="D1117" s="10"/>
      <c r="E1117" s="10"/>
      <c r="F1117" s="15"/>
      <c r="G1117" s="11"/>
      <c r="H1117" s="10"/>
      <c r="I1117" s="13"/>
      <c r="J1117" s="13"/>
      <c r="K1117" s="13"/>
      <c r="L1117" s="13"/>
      <c r="M1117" s="13"/>
      <c r="N1117" s="13"/>
      <c r="O1117" s="13"/>
      <c r="P1117" s="13"/>
      <c r="Q1117" s="13"/>
      <c r="R1117" s="13"/>
      <c r="S1117" s="13"/>
      <c r="T1117" s="13"/>
      <c r="U1117" s="13"/>
      <c r="V1117" s="13"/>
      <c r="W1117" s="13"/>
      <c r="X1117" s="13"/>
      <c r="Y1117" s="13"/>
      <c r="Z1117" s="13"/>
      <c r="AA1117" s="13"/>
      <c r="AB1117" s="13"/>
    </row>
    <row r="1118" spans="1:28" s="12" customFormat="1" x14ac:dyDescent="0.25">
      <c r="A1118" s="10"/>
      <c r="B1118" s="10"/>
      <c r="C1118" s="14"/>
      <c r="D1118" s="10"/>
      <c r="E1118" s="10"/>
      <c r="F1118" s="15"/>
      <c r="G1118" s="11"/>
      <c r="H1118" s="10"/>
      <c r="I1118" s="13"/>
      <c r="J1118" s="13"/>
      <c r="K1118" s="13"/>
      <c r="L1118" s="13"/>
      <c r="M1118" s="13"/>
      <c r="N1118" s="13"/>
      <c r="O1118" s="13"/>
      <c r="P1118" s="13"/>
      <c r="Q1118" s="13"/>
      <c r="R1118" s="13"/>
      <c r="S1118" s="13"/>
      <c r="T1118" s="13"/>
      <c r="U1118" s="13"/>
      <c r="V1118" s="13"/>
      <c r="W1118" s="13"/>
      <c r="X1118" s="13"/>
      <c r="Y1118" s="13"/>
      <c r="Z1118" s="13"/>
      <c r="AA1118" s="13"/>
      <c r="AB1118" s="13"/>
    </row>
    <row r="1119" spans="1:28" s="12" customFormat="1" x14ac:dyDescent="0.25">
      <c r="A1119" s="10"/>
      <c r="B1119" s="10"/>
      <c r="C1119" s="14"/>
      <c r="D1119" s="10"/>
      <c r="E1119" s="10"/>
      <c r="F1119" s="15"/>
      <c r="G1119" s="11"/>
      <c r="H1119" s="10"/>
      <c r="I1119" s="13"/>
      <c r="J1119" s="13"/>
      <c r="K1119" s="13"/>
      <c r="L1119" s="13"/>
      <c r="M1119" s="13"/>
      <c r="N1119" s="13"/>
      <c r="O1119" s="13"/>
      <c r="P1119" s="13"/>
      <c r="Q1119" s="13"/>
      <c r="R1119" s="13"/>
      <c r="S1119" s="13"/>
      <c r="T1119" s="13"/>
      <c r="U1119" s="13"/>
      <c r="V1119" s="13"/>
      <c r="W1119" s="13"/>
      <c r="X1119" s="13"/>
      <c r="Y1119" s="13"/>
      <c r="Z1119" s="13"/>
      <c r="AA1119" s="13"/>
      <c r="AB1119" s="13"/>
    </row>
    <row r="1120" spans="1:28" s="12" customFormat="1" x14ac:dyDescent="0.25">
      <c r="A1120" s="10"/>
      <c r="B1120" s="10"/>
      <c r="C1120" s="14"/>
      <c r="D1120" s="10"/>
      <c r="E1120" s="10"/>
      <c r="F1120" s="15"/>
      <c r="G1120" s="11"/>
      <c r="H1120" s="10"/>
      <c r="I1120" s="13"/>
      <c r="J1120" s="13"/>
      <c r="K1120" s="13"/>
      <c r="L1120" s="13"/>
      <c r="M1120" s="13"/>
      <c r="N1120" s="13"/>
      <c r="O1120" s="13"/>
      <c r="P1120" s="13"/>
      <c r="Q1120" s="13"/>
      <c r="R1120" s="13"/>
      <c r="S1120" s="13"/>
      <c r="T1120" s="13"/>
      <c r="U1120" s="13"/>
      <c r="V1120" s="13"/>
      <c r="W1120" s="13"/>
      <c r="X1120" s="13"/>
      <c r="Y1120" s="13"/>
      <c r="Z1120" s="13"/>
      <c r="AA1120" s="13"/>
      <c r="AB1120" s="13"/>
    </row>
    <row r="1121" spans="1:28" s="12" customFormat="1" x14ac:dyDescent="0.25">
      <c r="A1121" s="10"/>
      <c r="B1121" s="10"/>
      <c r="C1121" s="14"/>
      <c r="D1121" s="10"/>
      <c r="E1121" s="10"/>
      <c r="F1121" s="15"/>
      <c r="G1121" s="11"/>
      <c r="H1121" s="10"/>
      <c r="I1121" s="13"/>
      <c r="J1121" s="13"/>
      <c r="K1121" s="13"/>
      <c r="L1121" s="13"/>
      <c r="M1121" s="13"/>
      <c r="N1121" s="13"/>
      <c r="O1121" s="13"/>
      <c r="P1121" s="13"/>
      <c r="Q1121" s="13"/>
      <c r="R1121" s="13"/>
      <c r="S1121" s="13"/>
      <c r="T1121" s="13"/>
      <c r="U1121" s="13"/>
      <c r="V1121" s="13"/>
      <c r="W1121" s="13"/>
      <c r="X1121" s="13"/>
      <c r="Y1121" s="13"/>
      <c r="Z1121" s="13"/>
      <c r="AA1121" s="13"/>
      <c r="AB1121" s="13"/>
    </row>
    <row r="1122" spans="1:28" s="12" customFormat="1" x14ac:dyDescent="0.25">
      <c r="A1122" s="10"/>
      <c r="B1122" s="10"/>
      <c r="C1122" s="14"/>
      <c r="D1122" s="10"/>
      <c r="E1122" s="10"/>
      <c r="F1122" s="15"/>
      <c r="G1122" s="11"/>
      <c r="H1122" s="10"/>
      <c r="I1122" s="13"/>
      <c r="J1122" s="13"/>
      <c r="K1122" s="13"/>
      <c r="L1122" s="13"/>
      <c r="M1122" s="13"/>
      <c r="N1122" s="13"/>
      <c r="O1122" s="13"/>
      <c r="P1122" s="13"/>
      <c r="Q1122" s="13"/>
      <c r="R1122" s="13"/>
      <c r="S1122" s="13"/>
      <c r="T1122" s="13"/>
      <c r="U1122" s="13"/>
      <c r="V1122" s="13"/>
      <c r="W1122" s="13"/>
      <c r="X1122" s="13"/>
      <c r="Y1122" s="13"/>
      <c r="Z1122" s="13"/>
      <c r="AA1122" s="13"/>
      <c r="AB1122" s="13"/>
    </row>
    <row r="1123" spans="1:28" s="12" customFormat="1" x14ac:dyDescent="0.25">
      <c r="A1123" s="10"/>
      <c r="B1123" s="10"/>
      <c r="C1123" s="14"/>
      <c r="D1123" s="10"/>
      <c r="E1123" s="10"/>
      <c r="F1123" s="15"/>
      <c r="G1123" s="11"/>
      <c r="H1123" s="10"/>
      <c r="I1123" s="13"/>
      <c r="J1123" s="13"/>
      <c r="K1123" s="13"/>
      <c r="L1123" s="13"/>
      <c r="M1123" s="13"/>
      <c r="N1123" s="13"/>
      <c r="O1123" s="13"/>
      <c r="P1123" s="13"/>
      <c r="Q1123" s="13"/>
      <c r="R1123" s="13"/>
      <c r="S1123" s="13"/>
      <c r="T1123" s="13"/>
      <c r="U1123" s="13"/>
      <c r="V1123" s="13"/>
      <c r="W1123" s="13"/>
      <c r="X1123" s="13"/>
      <c r="Y1123" s="13"/>
      <c r="Z1123" s="13"/>
      <c r="AA1123" s="13"/>
      <c r="AB1123" s="13"/>
    </row>
    <row r="1124" spans="1:28" s="12" customFormat="1" x14ac:dyDescent="0.25">
      <c r="A1124" s="10"/>
      <c r="B1124" s="10"/>
      <c r="C1124" s="14"/>
      <c r="D1124" s="10"/>
      <c r="E1124" s="10"/>
      <c r="F1124" s="15"/>
      <c r="G1124" s="11"/>
      <c r="H1124" s="10"/>
      <c r="I1124" s="13"/>
      <c r="J1124" s="13"/>
      <c r="K1124" s="13"/>
      <c r="L1124" s="13"/>
      <c r="M1124" s="13"/>
      <c r="N1124" s="13"/>
      <c r="O1124" s="13"/>
      <c r="P1124" s="13"/>
      <c r="Q1124" s="13"/>
      <c r="R1124" s="13"/>
      <c r="S1124" s="13"/>
      <c r="T1124" s="13"/>
      <c r="U1124" s="13"/>
      <c r="V1124" s="13"/>
      <c r="W1124" s="13"/>
      <c r="X1124" s="13"/>
      <c r="Y1124" s="13"/>
      <c r="Z1124" s="13"/>
      <c r="AA1124" s="13"/>
      <c r="AB1124" s="13"/>
    </row>
    <row r="1125" spans="1:28" s="12" customFormat="1" x14ac:dyDescent="0.25">
      <c r="A1125" s="10"/>
      <c r="B1125" s="10"/>
      <c r="C1125" s="14"/>
      <c r="D1125" s="10"/>
      <c r="E1125" s="10"/>
      <c r="F1125" s="15"/>
      <c r="G1125" s="11"/>
      <c r="H1125" s="10"/>
      <c r="I1125" s="13"/>
      <c r="J1125" s="13"/>
      <c r="K1125" s="13"/>
      <c r="L1125" s="13"/>
      <c r="M1125" s="13"/>
      <c r="N1125" s="13"/>
      <c r="O1125" s="13"/>
      <c r="P1125" s="13"/>
      <c r="Q1125" s="13"/>
      <c r="R1125" s="13"/>
      <c r="S1125" s="13"/>
      <c r="T1125" s="13"/>
      <c r="U1125" s="13"/>
      <c r="V1125" s="13"/>
      <c r="W1125" s="13"/>
      <c r="X1125" s="13"/>
      <c r="Y1125" s="13"/>
      <c r="Z1125" s="13"/>
      <c r="AA1125" s="13"/>
      <c r="AB1125" s="13"/>
    </row>
    <row r="1126" spans="1:28" s="12" customFormat="1" x14ac:dyDescent="0.25">
      <c r="A1126" s="10"/>
      <c r="B1126" s="10"/>
      <c r="C1126" s="14"/>
      <c r="D1126" s="10"/>
      <c r="E1126" s="10"/>
      <c r="F1126" s="15"/>
      <c r="G1126" s="11"/>
      <c r="H1126" s="10"/>
      <c r="I1126" s="13"/>
      <c r="J1126" s="13"/>
      <c r="K1126" s="13"/>
      <c r="L1126" s="13"/>
      <c r="M1126" s="13"/>
      <c r="N1126" s="13"/>
      <c r="O1126" s="13"/>
      <c r="P1126" s="13"/>
      <c r="Q1126" s="13"/>
      <c r="R1126" s="13"/>
      <c r="S1126" s="13"/>
      <c r="T1126" s="13"/>
      <c r="U1126" s="13"/>
      <c r="V1126" s="13"/>
      <c r="W1126" s="13"/>
      <c r="X1126" s="13"/>
      <c r="Y1126" s="13"/>
      <c r="Z1126" s="13"/>
      <c r="AA1126" s="13"/>
      <c r="AB1126" s="13"/>
    </row>
    <row r="1127" spans="1:28" s="12" customFormat="1" x14ac:dyDescent="0.25">
      <c r="A1127" s="10"/>
      <c r="B1127" s="10"/>
      <c r="C1127" s="14"/>
      <c r="D1127" s="10"/>
      <c r="E1127" s="10"/>
      <c r="F1127" s="15"/>
      <c r="G1127" s="11"/>
      <c r="H1127" s="10"/>
      <c r="I1127" s="13"/>
      <c r="J1127" s="13"/>
      <c r="K1127" s="13"/>
      <c r="L1127" s="13"/>
      <c r="M1127" s="13"/>
      <c r="N1127" s="13"/>
      <c r="O1127" s="13"/>
      <c r="P1127" s="13"/>
      <c r="Q1127" s="13"/>
      <c r="R1127" s="13"/>
      <c r="S1127" s="13"/>
      <c r="T1127" s="13"/>
      <c r="U1127" s="13"/>
      <c r="V1127" s="13"/>
      <c r="W1127" s="13"/>
      <c r="X1127" s="13"/>
      <c r="Y1127" s="13"/>
      <c r="Z1127" s="13"/>
      <c r="AA1127" s="13"/>
      <c r="AB1127" s="13"/>
    </row>
    <row r="1128" spans="1:28" s="12" customFormat="1" x14ac:dyDescent="0.25">
      <c r="A1128" s="10"/>
      <c r="B1128" s="10"/>
      <c r="C1128" s="14"/>
      <c r="D1128" s="10"/>
      <c r="E1128" s="10"/>
      <c r="F1128" s="15"/>
      <c r="G1128" s="11"/>
      <c r="H1128" s="10"/>
      <c r="I1128" s="13"/>
      <c r="J1128" s="13"/>
      <c r="K1128" s="13"/>
      <c r="L1128" s="13"/>
      <c r="M1128" s="13"/>
      <c r="N1128" s="13"/>
      <c r="O1128" s="13"/>
      <c r="P1128" s="13"/>
      <c r="Q1128" s="13"/>
      <c r="R1128" s="13"/>
      <c r="S1128" s="13"/>
      <c r="T1128" s="13"/>
      <c r="U1128" s="13"/>
      <c r="V1128" s="13"/>
      <c r="W1128" s="13"/>
      <c r="X1128" s="13"/>
      <c r="Y1128" s="13"/>
      <c r="Z1128" s="13"/>
      <c r="AA1128" s="13"/>
      <c r="AB1128" s="13"/>
    </row>
    <row r="1129" spans="1:28" s="12" customFormat="1" x14ac:dyDescent="0.25">
      <c r="A1129" s="10"/>
      <c r="B1129" s="10"/>
      <c r="C1129" s="14"/>
      <c r="D1129" s="10"/>
      <c r="E1129" s="10"/>
      <c r="F1129" s="15"/>
      <c r="G1129" s="11"/>
      <c r="H1129" s="10"/>
      <c r="I1129" s="13"/>
      <c r="J1129" s="13"/>
      <c r="K1129" s="13"/>
      <c r="L1129" s="13"/>
      <c r="M1129" s="13"/>
      <c r="N1129" s="13"/>
      <c r="O1129" s="13"/>
      <c r="P1129" s="13"/>
      <c r="Q1129" s="13"/>
      <c r="R1129" s="13"/>
      <c r="S1129" s="13"/>
      <c r="T1129" s="13"/>
      <c r="U1129" s="13"/>
      <c r="V1129" s="13"/>
      <c r="W1129" s="13"/>
      <c r="X1129" s="13"/>
      <c r="Y1129" s="13"/>
      <c r="Z1129" s="13"/>
      <c r="AA1129" s="13"/>
      <c r="AB1129" s="13"/>
    </row>
    <row r="1130" spans="1:28" s="12" customFormat="1" x14ac:dyDescent="0.25">
      <c r="A1130" s="10"/>
      <c r="B1130" s="10"/>
      <c r="C1130" s="14"/>
      <c r="D1130" s="10"/>
      <c r="E1130" s="10"/>
      <c r="F1130" s="15"/>
      <c r="G1130" s="11"/>
      <c r="H1130" s="10"/>
      <c r="I1130" s="13"/>
      <c r="J1130" s="13"/>
      <c r="K1130" s="13"/>
      <c r="L1130" s="13"/>
      <c r="M1130" s="13"/>
      <c r="N1130" s="13"/>
      <c r="O1130" s="13"/>
      <c r="P1130" s="13"/>
      <c r="Q1130" s="13"/>
      <c r="R1130" s="13"/>
      <c r="S1130" s="13"/>
      <c r="T1130" s="13"/>
      <c r="U1130" s="13"/>
      <c r="V1130" s="13"/>
      <c r="W1130" s="13"/>
      <c r="X1130" s="13"/>
      <c r="Y1130" s="13"/>
      <c r="Z1130" s="13"/>
      <c r="AA1130" s="13"/>
      <c r="AB1130" s="13"/>
    </row>
    <row r="1131" spans="1:28" s="12" customFormat="1" x14ac:dyDescent="0.25">
      <c r="A1131" s="10"/>
      <c r="B1131" s="10"/>
      <c r="C1131" s="14"/>
      <c r="D1131" s="10"/>
      <c r="E1131" s="10"/>
      <c r="F1131" s="15"/>
      <c r="G1131" s="11"/>
      <c r="H1131" s="10"/>
      <c r="I1131" s="13"/>
      <c r="J1131" s="13"/>
      <c r="K1131" s="13"/>
      <c r="L1131" s="13"/>
      <c r="M1131" s="13"/>
      <c r="N1131" s="13"/>
      <c r="O1131" s="13"/>
      <c r="P1131" s="13"/>
      <c r="Q1131" s="13"/>
      <c r="R1131" s="13"/>
      <c r="S1131" s="13"/>
      <c r="T1131" s="13"/>
      <c r="U1131" s="13"/>
      <c r="V1131" s="13"/>
      <c r="W1131" s="13"/>
      <c r="X1131" s="13"/>
      <c r="Y1131" s="13"/>
      <c r="Z1131" s="13"/>
      <c r="AA1131" s="13"/>
      <c r="AB1131" s="13"/>
    </row>
    <row r="1132" spans="1:28" s="12" customFormat="1" x14ac:dyDescent="0.25">
      <c r="A1132" s="10"/>
      <c r="B1132" s="10"/>
      <c r="C1132" s="14"/>
      <c r="D1132" s="10"/>
      <c r="E1132" s="10"/>
      <c r="F1132" s="15"/>
      <c r="G1132" s="11"/>
      <c r="H1132" s="10"/>
      <c r="I1132" s="13"/>
      <c r="J1132" s="13"/>
      <c r="K1132" s="13"/>
      <c r="L1132" s="13"/>
      <c r="M1132" s="13"/>
      <c r="N1132" s="13"/>
      <c r="O1132" s="13"/>
      <c r="P1132" s="13"/>
      <c r="Q1132" s="13"/>
      <c r="R1132" s="13"/>
      <c r="S1132" s="13"/>
      <c r="T1132" s="13"/>
      <c r="U1132" s="13"/>
      <c r="V1132" s="13"/>
      <c r="W1132" s="13"/>
      <c r="X1132" s="13"/>
      <c r="Y1132" s="13"/>
      <c r="Z1132" s="13"/>
      <c r="AA1132" s="13"/>
      <c r="AB1132" s="13"/>
    </row>
    <row r="1133" spans="1:28" s="12" customFormat="1" x14ac:dyDescent="0.25">
      <c r="A1133" s="10"/>
      <c r="B1133" s="10"/>
      <c r="C1133" s="14"/>
      <c r="D1133" s="10"/>
      <c r="E1133" s="10"/>
      <c r="F1133" s="15"/>
      <c r="G1133" s="11"/>
      <c r="H1133" s="10"/>
      <c r="I1133" s="13"/>
      <c r="J1133" s="13"/>
      <c r="K1133" s="13"/>
      <c r="L1133" s="13"/>
      <c r="M1133" s="13"/>
      <c r="N1133" s="13"/>
      <c r="O1133" s="13"/>
      <c r="P1133" s="13"/>
      <c r="Q1133" s="13"/>
      <c r="R1133" s="13"/>
      <c r="S1133" s="13"/>
      <c r="T1133" s="13"/>
      <c r="U1133" s="13"/>
      <c r="V1133" s="13"/>
      <c r="W1133" s="13"/>
      <c r="X1133" s="13"/>
      <c r="Y1133" s="13"/>
      <c r="Z1133" s="13"/>
      <c r="AA1133" s="13"/>
      <c r="AB1133" s="13"/>
    </row>
    <row r="1134" spans="1:28" s="12" customFormat="1" x14ac:dyDescent="0.25">
      <c r="A1134" s="10"/>
      <c r="B1134" s="10"/>
      <c r="C1134" s="14"/>
      <c r="D1134" s="10"/>
      <c r="E1134" s="10"/>
      <c r="F1134" s="15"/>
      <c r="G1134" s="11"/>
      <c r="H1134" s="10"/>
      <c r="I1134" s="13"/>
      <c r="J1134" s="13"/>
      <c r="K1134" s="13"/>
      <c r="L1134" s="13"/>
      <c r="M1134" s="13"/>
      <c r="N1134" s="13"/>
      <c r="O1134" s="13"/>
      <c r="P1134" s="13"/>
      <c r="Q1134" s="13"/>
      <c r="R1134" s="13"/>
      <c r="S1134" s="13"/>
      <c r="T1134" s="13"/>
      <c r="U1134" s="13"/>
      <c r="V1134" s="13"/>
      <c r="W1134" s="13"/>
      <c r="X1134" s="13"/>
      <c r="Y1134" s="13"/>
      <c r="Z1134" s="13"/>
      <c r="AA1134" s="13"/>
      <c r="AB1134" s="13"/>
    </row>
    <row r="1135" spans="1:28" s="12" customFormat="1" x14ac:dyDescent="0.25">
      <c r="A1135" s="10"/>
      <c r="B1135" s="10"/>
      <c r="C1135" s="14"/>
      <c r="D1135" s="10"/>
      <c r="E1135" s="10"/>
      <c r="F1135" s="15"/>
      <c r="G1135" s="11"/>
      <c r="H1135" s="10"/>
      <c r="I1135" s="13"/>
      <c r="J1135" s="13"/>
      <c r="K1135" s="13"/>
      <c r="L1135" s="13"/>
      <c r="M1135" s="13"/>
      <c r="N1135" s="13"/>
      <c r="O1135" s="13"/>
      <c r="P1135" s="13"/>
      <c r="Q1135" s="13"/>
      <c r="R1135" s="13"/>
      <c r="S1135" s="13"/>
      <c r="T1135" s="13"/>
      <c r="U1135" s="13"/>
      <c r="V1135" s="13"/>
      <c r="W1135" s="13"/>
      <c r="X1135" s="13"/>
      <c r="Y1135" s="13"/>
      <c r="Z1135" s="13"/>
      <c r="AA1135" s="13"/>
      <c r="AB1135" s="13"/>
    </row>
    <row r="1136" spans="1:28" s="12" customFormat="1" x14ac:dyDescent="0.25">
      <c r="A1136" s="10"/>
      <c r="B1136" s="10"/>
      <c r="C1136" s="14"/>
      <c r="D1136" s="10"/>
      <c r="E1136" s="10"/>
      <c r="F1136" s="15"/>
      <c r="G1136" s="11"/>
      <c r="H1136" s="10"/>
      <c r="I1136" s="13"/>
      <c r="J1136" s="13"/>
      <c r="K1136" s="13"/>
      <c r="L1136" s="13"/>
      <c r="M1136" s="13"/>
      <c r="N1136" s="13"/>
      <c r="O1136" s="13"/>
      <c r="P1136" s="13"/>
      <c r="Q1136" s="13"/>
      <c r="R1136" s="13"/>
      <c r="S1136" s="13"/>
      <c r="T1136" s="13"/>
      <c r="U1136" s="13"/>
      <c r="V1136" s="13"/>
      <c r="W1136" s="13"/>
      <c r="X1136" s="13"/>
      <c r="Y1136" s="13"/>
      <c r="Z1136" s="13"/>
      <c r="AA1136" s="13"/>
      <c r="AB1136" s="13"/>
    </row>
    <row r="1137" spans="1:28" s="12" customFormat="1" x14ac:dyDescent="0.25">
      <c r="A1137" s="10"/>
      <c r="B1137" s="10"/>
      <c r="C1137" s="14"/>
      <c r="D1137" s="10"/>
      <c r="E1137" s="10"/>
      <c r="F1137" s="15"/>
      <c r="G1137" s="11"/>
      <c r="H1137" s="10"/>
      <c r="I1137" s="13"/>
      <c r="J1137" s="13"/>
      <c r="K1137" s="13"/>
      <c r="L1137" s="13"/>
      <c r="M1137" s="13"/>
      <c r="N1137" s="13"/>
      <c r="O1137" s="13"/>
      <c r="P1137" s="13"/>
      <c r="Q1137" s="13"/>
      <c r="R1137" s="13"/>
      <c r="S1137" s="13"/>
      <c r="T1137" s="13"/>
      <c r="U1137" s="13"/>
      <c r="V1137" s="13"/>
      <c r="W1137" s="13"/>
      <c r="X1137" s="13"/>
      <c r="Y1137" s="13"/>
      <c r="Z1137" s="13"/>
      <c r="AA1137" s="13"/>
      <c r="AB1137" s="13"/>
    </row>
    <row r="1138" spans="1:28" s="12" customFormat="1" x14ac:dyDescent="0.25">
      <c r="A1138" s="10"/>
      <c r="B1138" s="10"/>
      <c r="C1138" s="14"/>
      <c r="D1138" s="10"/>
      <c r="E1138" s="10"/>
      <c r="F1138" s="15"/>
      <c r="G1138" s="11"/>
      <c r="H1138" s="10"/>
      <c r="I1138" s="13"/>
      <c r="J1138" s="13"/>
      <c r="K1138" s="13"/>
      <c r="L1138" s="13"/>
      <c r="M1138" s="13"/>
      <c r="N1138" s="13"/>
      <c r="O1138" s="13"/>
      <c r="P1138" s="13"/>
      <c r="Q1138" s="13"/>
      <c r="R1138" s="13"/>
      <c r="S1138" s="13"/>
      <c r="T1138" s="13"/>
      <c r="U1138" s="13"/>
      <c r="V1138" s="13"/>
      <c r="W1138" s="13"/>
      <c r="X1138" s="13"/>
      <c r="Y1138" s="13"/>
      <c r="Z1138" s="13"/>
      <c r="AA1138" s="13"/>
      <c r="AB1138" s="13"/>
    </row>
    <row r="1139" spans="1:28" s="12" customFormat="1" x14ac:dyDescent="0.25">
      <c r="A1139" s="10"/>
      <c r="B1139" s="10"/>
      <c r="C1139" s="14"/>
      <c r="D1139" s="10"/>
      <c r="E1139" s="10"/>
      <c r="F1139" s="15"/>
      <c r="G1139" s="11"/>
      <c r="H1139" s="10"/>
      <c r="I1139" s="13"/>
      <c r="J1139" s="13"/>
      <c r="K1139" s="13"/>
      <c r="L1139" s="13"/>
      <c r="M1139" s="13"/>
      <c r="N1139" s="13"/>
      <c r="O1139" s="13"/>
      <c r="P1139" s="13"/>
      <c r="Q1139" s="13"/>
      <c r="R1139" s="13"/>
      <c r="S1139" s="13"/>
      <c r="T1139" s="13"/>
      <c r="U1139" s="13"/>
      <c r="V1139" s="13"/>
      <c r="W1139" s="13"/>
      <c r="X1139" s="13"/>
      <c r="Y1139" s="13"/>
      <c r="Z1139" s="13"/>
      <c r="AA1139" s="13"/>
      <c r="AB1139" s="13"/>
    </row>
    <row r="1140" spans="1:28" s="12" customFormat="1" x14ac:dyDescent="0.25">
      <c r="A1140" s="10"/>
      <c r="B1140" s="10"/>
      <c r="C1140" s="14"/>
      <c r="D1140" s="10"/>
      <c r="E1140" s="10"/>
      <c r="F1140" s="15"/>
      <c r="G1140" s="11"/>
      <c r="H1140" s="10"/>
      <c r="I1140" s="13"/>
      <c r="J1140" s="13"/>
      <c r="K1140" s="13"/>
      <c r="L1140" s="13"/>
      <c r="M1140" s="13"/>
      <c r="N1140" s="13"/>
      <c r="O1140" s="13"/>
      <c r="P1140" s="13"/>
      <c r="Q1140" s="13"/>
      <c r="R1140" s="13"/>
      <c r="S1140" s="13"/>
      <c r="T1140" s="13"/>
      <c r="U1140" s="13"/>
      <c r="V1140" s="13"/>
      <c r="W1140" s="13"/>
      <c r="X1140" s="13"/>
      <c r="Y1140" s="13"/>
      <c r="Z1140" s="13"/>
      <c r="AA1140" s="13"/>
      <c r="AB1140" s="13"/>
    </row>
    <row r="1141" spans="1:28" s="12" customFormat="1" x14ac:dyDescent="0.25">
      <c r="A1141" s="10"/>
      <c r="B1141" s="10"/>
      <c r="C1141" s="14"/>
      <c r="D1141" s="10"/>
      <c r="E1141" s="10"/>
      <c r="F1141" s="15"/>
      <c r="G1141" s="11"/>
      <c r="H1141" s="10"/>
      <c r="I1141" s="13"/>
      <c r="J1141" s="13"/>
      <c r="K1141" s="13"/>
      <c r="L1141" s="13"/>
      <c r="M1141" s="13"/>
      <c r="N1141" s="13"/>
      <c r="O1141" s="13"/>
      <c r="P1141" s="13"/>
      <c r="Q1141" s="13"/>
      <c r="R1141" s="13"/>
      <c r="S1141" s="13"/>
      <c r="T1141" s="13"/>
      <c r="U1141" s="13"/>
      <c r="V1141" s="13"/>
      <c r="W1141" s="13"/>
      <c r="X1141" s="13"/>
      <c r="Y1141" s="13"/>
      <c r="Z1141" s="13"/>
      <c r="AA1141" s="13"/>
      <c r="AB1141" s="13"/>
    </row>
    <row r="1142" spans="1:28" s="12" customFormat="1" x14ac:dyDescent="0.25">
      <c r="A1142" s="10"/>
      <c r="B1142" s="10"/>
      <c r="C1142" s="14"/>
      <c r="D1142" s="10"/>
      <c r="E1142" s="10"/>
      <c r="F1142" s="15"/>
      <c r="G1142" s="11"/>
      <c r="H1142" s="10"/>
      <c r="I1142" s="13"/>
      <c r="J1142" s="13"/>
      <c r="K1142" s="13"/>
      <c r="L1142" s="13"/>
      <c r="M1142" s="13"/>
      <c r="N1142" s="13"/>
      <c r="O1142" s="13"/>
      <c r="P1142" s="13"/>
      <c r="Q1142" s="13"/>
      <c r="R1142" s="13"/>
      <c r="S1142" s="13"/>
      <c r="T1142" s="13"/>
      <c r="U1142" s="13"/>
      <c r="V1142" s="13"/>
      <c r="W1142" s="13"/>
      <c r="X1142" s="13"/>
      <c r="Y1142" s="13"/>
      <c r="Z1142" s="13"/>
      <c r="AA1142" s="13"/>
      <c r="AB1142" s="13"/>
    </row>
    <row r="1143" spans="1:28" s="12" customFormat="1" x14ac:dyDescent="0.25">
      <c r="A1143" s="10"/>
      <c r="B1143" s="10"/>
      <c r="C1143" s="14"/>
      <c r="D1143" s="10"/>
      <c r="E1143" s="10"/>
      <c r="F1143" s="15"/>
      <c r="G1143" s="11"/>
      <c r="H1143" s="10"/>
      <c r="I1143" s="13"/>
      <c r="J1143" s="13"/>
      <c r="K1143" s="13"/>
      <c r="L1143" s="13"/>
      <c r="M1143" s="13"/>
      <c r="N1143" s="13"/>
      <c r="O1143" s="13"/>
      <c r="P1143" s="13"/>
      <c r="Q1143" s="13"/>
      <c r="R1143" s="13"/>
      <c r="S1143" s="13"/>
      <c r="T1143" s="13"/>
      <c r="U1143" s="13"/>
      <c r="V1143" s="13"/>
      <c r="W1143" s="13"/>
      <c r="X1143" s="13"/>
      <c r="Y1143" s="13"/>
      <c r="Z1143" s="13"/>
      <c r="AA1143" s="13"/>
      <c r="AB1143" s="13"/>
    </row>
    <row r="1144" spans="1:28" s="12" customFormat="1" x14ac:dyDescent="0.25">
      <c r="A1144" s="10"/>
      <c r="B1144" s="10"/>
      <c r="C1144" s="14"/>
      <c r="D1144" s="10"/>
      <c r="E1144" s="10"/>
      <c r="F1144" s="15"/>
      <c r="G1144" s="11"/>
      <c r="H1144" s="10"/>
      <c r="I1144" s="13"/>
      <c r="J1144" s="13"/>
      <c r="K1144" s="13"/>
      <c r="L1144" s="13"/>
      <c r="M1144" s="13"/>
      <c r="N1144" s="13"/>
      <c r="O1144" s="13"/>
      <c r="P1144" s="13"/>
      <c r="Q1144" s="13"/>
      <c r="R1144" s="13"/>
      <c r="S1144" s="13"/>
      <c r="T1144" s="13"/>
      <c r="U1144" s="13"/>
      <c r="V1144" s="13"/>
      <c r="W1144" s="13"/>
      <c r="X1144" s="13"/>
      <c r="Y1144" s="13"/>
      <c r="Z1144" s="13"/>
      <c r="AA1144" s="13"/>
      <c r="AB1144" s="13"/>
    </row>
    <row r="1145" spans="1:28" s="12" customFormat="1" x14ac:dyDescent="0.25">
      <c r="A1145" s="10"/>
      <c r="B1145" s="10"/>
      <c r="C1145" s="14"/>
      <c r="D1145" s="10"/>
      <c r="E1145" s="10"/>
      <c r="F1145" s="15"/>
      <c r="G1145" s="11"/>
      <c r="H1145" s="10"/>
      <c r="I1145" s="13"/>
      <c r="J1145" s="13"/>
      <c r="K1145" s="13"/>
      <c r="L1145" s="13"/>
      <c r="M1145" s="13"/>
      <c r="N1145" s="13"/>
      <c r="O1145" s="13"/>
      <c r="P1145" s="13"/>
      <c r="Q1145" s="13"/>
      <c r="R1145" s="13"/>
      <c r="S1145" s="13"/>
      <c r="T1145" s="13"/>
      <c r="U1145" s="13"/>
      <c r="V1145" s="13"/>
      <c r="W1145" s="13"/>
      <c r="X1145" s="13"/>
      <c r="Y1145" s="13"/>
      <c r="Z1145" s="13"/>
      <c r="AA1145" s="13"/>
      <c r="AB1145" s="13"/>
    </row>
    <row r="1146" spans="1:28" s="12" customFormat="1" x14ac:dyDescent="0.25">
      <c r="A1146" s="10"/>
      <c r="B1146" s="10"/>
      <c r="C1146" s="14"/>
      <c r="D1146" s="10"/>
      <c r="E1146" s="10"/>
      <c r="F1146" s="15"/>
      <c r="G1146" s="11"/>
      <c r="H1146" s="10"/>
      <c r="I1146" s="13"/>
      <c r="J1146" s="13"/>
      <c r="K1146" s="13"/>
      <c r="L1146" s="13"/>
      <c r="M1146" s="13"/>
      <c r="N1146" s="13"/>
      <c r="O1146" s="13"/>
      <c r="P1146" s="13"/>
      <c r="Q1146" s="13"/>
      <c r="R1146" s="13"/>
      <c r="S1146" s="13"/>
      <c r="T1146" s="13"/>
      <c r="U1146" s="13"/>
      <c r="V1146" s="13"/>
      <c r="W1146" s="13"/>
      <c r="X1146" s="13"/>
      <c r="Y1146" s="13"/>
      <c r="Z1146" s="13"/>
      <c r="AA1146" s="13"/>
      <c r="AB1146" s="13"/>
    </row>
    <row r="1147" spans="1:28" s="12" customFormat="1" x14ac:dyDescent="0.25">
      <c r="A1147" s="10"/>
      <c r="B1147" s="10"/>
      <c r="C1147" s="14"/>
      <c r="D1147" s="10"/>
      <c r="E1147" s="10"/>
      <c r="F1147" s="15"/>
      <c r="G1147" s="11"/>
      <c r="H1147" s="10"/>
      <c r="I1147" s="13"/>
      <c r="J1147" s="13"/>
      <c r="K1147" s="13"/>
      <c r="L1147" s="13"/>
      <c r="M1147" s="13"/>
      <c r="N1147" s="13"/>
      <c r="O1147" s="13"/>
      <c r="P1147" s="13"/>
      <c r="Q1147" s="13"/>
      <c r="R1147" s="13"/>
      <c r="S1147" s="13"/>
      <c r="T1147" s="13"/>
      <c r="U1147" s="13"/>
      <c r="V1147" s="13"/>
      <c r="W1147" s="13"/>
      <c r="X1147" s="13"/>
      <c r="Y1147" s="13"/>
      <c r="Z1147" s="13"/>
      <c r="AA1147" s="13"/>
      <c r="AB1147" s="13"/>
    </row>
    <row r="1148" spans="1:28" s="12" customFormat="1" x14ac:dyDescent="0.25">
      <c r="A1148" s="10"/>
      <c r="B1148" s="10"/>
      <c r="C1148" s="14"/>
      <c r="D1148" s="10"/>
      <c r="E1148" s="10"/>
      <c r="F1148" s="15"/>
      <c r="G1148" s="11"/>
      <c r="H1148" s="10"/>
      <c r="I1148" s="13"/>
      <c r="J1148" s="13"/>
      <c r="K1148" s="13"/>
      <c r="L1148" s="13"/>
      <c r="M1148" s="13"/>
      <c r="N1148" s="13"/>
      <c r="O1148" s="13"/>
      <c r="P1148" s="13"/>
      <c r="Q1148" s="13"/>
      <c r="R1148" s="13"/>
      <c r="S1148" s="13"/>
      <c r="T1148" s="13"/>
      <c r="U1148" s="13"/>
      <c r="V1148" s="13"/>
      <c r="W1148" s="13"/>
      <c r="X1148" s="13"/>
      <c r="Y1148" s="13"/>
      <c r="Z1148" s="13"/>
      <c r="AA1148" s="13"/>
      <c r="AB1148" s="13"/>
    </row>
    <row r="1149" spans="1:28" s="12" customFormat="1" x14ac:dyDescent="0.25">
      <c r="A1149" s="10"/>
      <c r="B1149" s="10"/>
      <c r="C1149" s="14"/>
      <c r="D1149" s="10"/>
      <c r="E1149" s="10"/>
      <c r="F1149" s="15"/>
      <c r="G1149" s="11"/>
      <c r="H1149" s="10"/>
      <c r="I1149" s="13"/>
      <c r="J1149" s="13"/>
      <c r="K1149" s="13"/>
      <c r="L1149" s="13"/>
      <c r="M1149" s="13"/>
      <c r="N1149" s="13"/>
      <c r="O1149" s="13"/>
      <c r="P1149" s="13"/>
      <c r="Q1149" s="13"/>
      <c r="R1149" s="13"/>
      <c r="S1149" s="13"/>
      <c r="T1149" s="13"/>
      <c r="U1149" s="13"/>
      <c r="V1149" s="13"/>
      <c r="W1149" s="13"/>
      <c r="X1149" s="13"/>
      <c r="Y1149" s="13"/>
      <c r="Z1149" s="13"/>
      <c r="AA1149" s="13"/>
      <c r="AB1149" s="13"/>
    </row>
    <row r="1150" spans="1:28" s="12" customFormat="1" x14ac:dyDescent="0.25">
      <c r="A1150" s="10"/>
      <c r="B1150" s="10"/>
      <c r="C1150" s="14"/>
      <c r="D1150" s="10"/>
      <c r="E1150" s="10"/>
      <c r="F1150" s="15"/>
      <c r="G1150" s="11"/>
      <c r="H1150" s="10"/>
      <c r="I1150" s="13"/>
      <c r="J1150" s="13"/>
      <c r="K1150" s="13"/>
      <c r="L1150" s="13"/>
      <c r="M1150" s="13"/>
      <c r="N1150" s="13"/>
      <c r="O1150" s="13"/>
      <c r="P1150" s="13"/>
      <c r="Q1150" s="13"/>
      <c r="R1150" s="13"/>
      <c r="S1150" s="13"/>
      <c r="T1150" s="13"/>
      <c r="U1150" s="13"/>
      <c r="V1150" s="13"/>
      <c r="W1150" s="13"/>
      <c r="X1150" s="13"/>
      <c r="Y1150" s="13"/>
      <c r="Z1150" s="13"/>
      <c r="AA1150" s="13"/>
      <c r="AB1150" s="13"/>
    </row>
    <row r="1151" spans="1:28" s="12" customFormat="1" x14ac:dyDescent="0.25">
      <c r="A1151" s="10"/>
      <c r="B1151" s="10"/>
      <c r="C1151" s="14"/>
      <c r="D1151" s="10"/>
      <c r="E1151" s="10"/>
      <c r="F1151" s="15"/>
      <c r="G1151" s="11"/>
      <c r="H1151" s="10"/>
      <c r="I1151" s="13"/>
      <c r="J1151" s="13"/>
      <c r="K1151" s="13"/>
      <c r="L1151" s="13"/>
      <c r="M1151" s="13"/>
      <c r="N1151" s="13"/>
      <c r="O1151" s="13"/>
      <c r="P1151" s="13"/>
      <c r="Q1151" s="13"/>
      <c r="R1151" s="13"/>
      <c r="S1151" s="13"/>
      <c r="T1151" s="13"/>
      <c r="U1151" s="13"/>
      <c r="V1151" s="13"/>
      <c r="W1151" s="13"/>
      <c r="X1151" s="13"/>
      <c r="Y1151" s="13"/>
      <c r="Z1151" s="13"/>
      <c r="AA1151" s="13"/>
      <c r="AB1151" s="13"/>
    </row>
    <row r="1152" spans="1:28" s="12" customFormat="1" x14ac:dyDescent="0.25">
      <c r="A1152" s="10"/>
      <c r="B1152" s="10"/>
      <c r="C1152" s="14"/>
      <c r="D1152" s="10"/>
      <c r="E1152" s="10"/>
      <c r="F1152" s="15"/>
      <c r="G1152" s="11"/>
      <c r="H1152" s="10"/>
      <c r="I1152" s="13"/>
      <c r="J1152" s="13"/>
      <c r="K1152" s="13"/>
      <c r="L1152" s="13"/>
      <c r="M1152" s="13"/>
      <c r="N1152" s="13"/>
      <c r="O1152" s="13"/>
      <c r="P1152" s="13"/>
      <c r="Q1152" s="13"/>
      <c r="R1152" s="13"/>
      <c r="S1152" s="13"/>
      <c r="T1152" s="13"/>
      <c r="U1152" s="13"/>
      <c r="V1152" s="13"/>
      <c r="W1152" s="13"/>
      <c r="X1152" s="13"/>
      <c r="Y1152" s="13"/>
      <c r="Z1152" s="13"/>
      <c r="AA1152" s="13"/>
      <c r="AB1152" s="13"/>
    </row>
    <row r="1153" spans="1:28" s="12" customFormat="1" x14ac:dyDescent="0.25">
      <c r="A1153" s="10"/>
      <c r="B1153" s="10"/>
      <c r="C1153" s="14"/>
      <c r="D1153" s="10"/>
      <c r="E1153" s="10"/>
      <c r="F1153" s="15"/>
      <c r="G1153" s="11"/>
      <c r="H1153" s="10"/>
      <c r="I1153" s="13"/>
      <c r="J1153" s="13"/>
      <c r="K1153" s="13"/>
      <c r="L1153" s="13"/>
      <c r="M1153" s="13"/>
      <c r="N1153" s="13"/>
      <c r="O1153" s="13"/>
      <c r="P1153" s="13"/>
      <c r="Q1153" s="13"/>
      <c r="R1153" s="13"/>
      <c r="S1153" s="13"/>
      <c r="T1153" s="13"/>
      <c r="U1153" s="13"/>
      <c r="V1153" s="13"/>
      <c r="W1153" s="13"/>
      <c r="X1153" s="13"/>
      <c r="Y1153" s="13"/>
      <c r="Z1153" s="13"/>
      <c r="AA1153" s="13"/>
      <c r="AB1153" s="13"/>
    </row>
    <row r="1154" spans="1:28" s="12" customFormat="1" x14ac:dyDescent="0.25">
      <c r="A1154" s="10"/>
      <c r="B1154" s="10"/>
      <c r="C1154" s="14"/>
      <c r="D1154" s="10"/>
      <c r="E1154" s="10"/>
      <c r="F1154" s="15"/>
      <c r="G1154" s="11"/>
      <c r="H1154" s="10"/>
      <c r="I1154" s="13"/>
      <c r="J1154" s="13"/>
      <c r="K1154" s="13"/>
      <c r="L1154" s="13"/>
      <c r="M1154" s="13"/>
      <c r="N1154" s="13"/>
      <c r="O1154" s="13"/>
      <c r="P1154" s="13"/>
      <c r="Q1154" s="13"/>
      <c r="R1154" s="13"/>
      <c r="S1154" s="13"/>
      <c r="T1154" s="13"/>
      <c r="U1154" s="13"/>
      <c r="V1154" s="13"/>
      <c r="W1154" s="13"/>
      <c r="X1154" s="13"/>
      <c r="Y1154" s="13"/>
      <c r="Z1154" s="13"/>
      <c r="AA1154" s="13"/>
      <c r="AB1154" s="13"/>
    </row>
    <row r="1155" spans="1:28" s="12" customFormat="1" x14ac:dyDescent="0.25">
      <c r="A1155" s="10"/>
      <c r="B1155" s="10"/>
      <c r="C1155" s="14"/>
      <c r="D1155" s="10"/>
      <c r="E1155" s="10"/>
      <c r="F1155" s="15"/>
      <c r="G1155" s="11"/>
      <c r="H1155" s="10"/>
      <c r="I1155" s="13"/>
      <c r="J1155" s="13"/>
      <c r="K1155" s="13"/>
      <c r="L1155" s="13"/>
      <c r="M1155" s="13"/>
      <c r="N1155" s="13"/>
      <c r="O1155" s="13"/>
      <c r="P1155" s="13"/>
      <c r="Q1155" s="13"/>
      <c r="R1155" s="13"/>
      <c r="S1155" s="13"/>
      <c r="T1155" s="13"/>
      <c r="U1155" s="13"/>
      <c r="V1155" s="13"/>
      <c r="W1155" s="13"/>
      <c r="X1155" s="13"/>
      <c r="Y1155" s="13"/>
      <c r="Z1155" s="13"/>
      <c r="AA1155" s="13"/>
      <c r="AB1155" s="13"/>
    </row>
    <row r="1156" spans="1:28" s="12" customFormat="1" x14ac:dyDescent="0.25">
      <c r="A1156" s="10"/>
      <c r="B1156" s="10"/>
      <c r="C1156" s="14"/>
      <c r="D1156" s="10"/>
      <c r="E1156" s="10"/>
      <c r="F1156" s="15"/>
      <c r="G1156" s="11"/>
      <c r="H1156" s="10"/>
      <c r="I1156" s="13"/>
      <c r="J1156" s="13"/>
      <c r="K1156" s="13"/>
      <c r="L1156" s="13"/>
      <c r="M1156" s="13"/>
      <c r="N1156" s="13"/>
      <c r="O1156" s="13"/>
      <c r="P1156" s="13"/>
      <c r="Q1156" s="13"/>
      <c r="R1156" s="13"/>
      <c r="S1156" s="13"/>
      <c r="T1156" s="13"/>
      <c r="U1156" s="13"/>
      <c r="V1156" s="13"/>
      <c r="W1156" s="13"/>
      <c r="X1156" s="13"/>
      <c r="Y1156" s="13"/>
      <c r="Z1156" s="13"/>
      <c r="AA1156" s="13"/>
      <c r="AB1156" s="13"/>
    </row>
    <row r="1157" spans="1:28" s="12" customFormat="1" x14ac:dyDescent="0.25">
      <c r="A1157" s="10"/>
      <c r="B1157" s="10"/>
      <c r="C1157" s="14"/>
      <c r="D1157" s="10"/>
      <c r="E1157" s="10"/>
      <c r="F1157" s="15"/>
      <c r="G1157" s="11"/>
      <c r="H1157" s="10"/>
      <c r="I1157" s="13"/>
      <c r="J1157" s="13"/>
      <c r="K1157" s="13"/>
      <c r="L1157" s="13"/>
      <c r="M1157" s="13"/>
      <c r="N1157" s="13"/>
      <c r="O1157" s="13"/>
      <c r="P1157" s="13"/>
      <c r="Q1157" s="13"/>
      <c r="R1157" s="13"/>
      <c r="S1157" s="13"/>
      <c r="T1157" s="13"/>
      <c r="U1157" s="13"/>
      <c r="V1157" s="13"/>
      <c r="W1157" s="13"/>
      <c r="X1157" s="13"/>
      <c r="Y1157" s="13"/>
      <c r="Z1157" s="13"/>
      <c r="AA1157" s="13"/>
      <c r="AB1157" s="13"/>
    </row>
    <row r="1158" spans="1:28" s="12" customFormat="1" x14ac:dyDescent="0.25">
      <c r="A1158" s="10"/>
      <c r="B1158" s="10"/>
      <c r="C1158" s="14"/>
      <c r="D1158" s="10"/>
      <c r="E1158" s="10"/>
      <c r="F1158" s="15"/>
      <c r="G1158" s="11"/>
      <c r="H1158" s="10"/>
      <c r="I1158" s="13"/>
      <c r="J1158" s="13"/>
      <c r="K1158" s="13"/>
      <c r="L1158" s="13"/>
      <c r="M1158" s="13"/>
      <c r="N1158" s="13"/>
      <c r="O1158" s="13"/>
      <c r="P1158" s="13"/>
      <c r="Q1158" s="13"/>
      <c r="R1158" s="13"/>
      <c r="S1158" s="13"/>
      <c r="T1158" s="13"/>
      <c r="U1158" s="13"/>
      <c r="V1158" s="13"/>
      <c r="W1158" s="13"/>
      <c r="X1158" s="13"/>
      <c r="Y1158" s="13"/>
      <c r="Z1158" s="13"/>
      <c r="AA1158" s="13"/>
      <c r="AB1158" s="13"/>
    </row>
    <row r="1159" spans="1:28" s="12" customFormat="1" x14ac:dyDescent="0.25">
      <c r="A1159" s="10"/>
      <c r="B1159" s="10"/>
      <c r="C1159" s="14"/>
      <c r="D1159" s="10"/>
      <c r="E1159" s="10"/>
      <c r="F1159" s="15"/>
      <c r="G1159" s="11"/>
      <c r="H1159" s="10"/>
      <c r="I1159" s="13"/>
      <c r="J1159" s="13"/>
      <c r="K1159" s="13"/>
      <c r="L1159" s="13"/>
      <c r="M1159" s="13"/>
      <c r="N1159" s="13"/>
      <c r="O1159" s="13"/>
      <c r="P1159" s="13"/>
      <c r="Q1159" s="13"/>
      <c r="R1159" s="13"/>
      <c r="S1159" s="13"/>
      <c r="T1159" s="13"/>
      <c r="U1159" s="13"/>
      <c r="V1159" s="13"/>
      <c r="W1159" s="13"/>
      <c r="X1159" s="13"/>
      <c r="Y1159" s="13"/>
      <c r="Z1159" s="13"/>
      <c r="AA1159" s="13"/>
      <c r="AB1159" s="13"/>
    </row>
    <row r="1160" spans="1:28" s="12" customFormat="1" x14ac:dyDescent="0.25">
      <c r="A1160" s="10"/>
      <c r="B1160" s="10"/>
      <c r="C1160" s="14"/>
      <c r="D1160" s="10"/>
      <c r="E1160" s="10"/>
      <c r="F1160" s="15"/>
      <c r="G1160" s="11"/>
      <c r="H1160" s="10"/>
      <c r="I1160" s="13"/>
      <c r="J1160" s="13"/>
      <c r="K1160" s="13"/>
      <c r="L1160" s="13"/>
      <c r="M1160" s="13"/>
      <c r="N1160" s="13"/>
      <c r="O1160" s="13"/>
      <c r="P1160" s="13"/>
      <c r="Q1160" s="13"/>
      <c r="R1160" s="13"/>
      <c r="S1160" s="13"/>
      <c r="T1160" s="13"/>
      <c r="U1160" s="13"/>
      <c r="V1160" s="13"/>
      <c r="W1160" s="13"/>
      <c r="X1160" s="13"/>
      <c r="Y1160" s="13"/>
      <c r="Z1160" s="13"/>
      <c r="AA1160" s="13"/>
      <c r="AB1160" s="13"/>
    </row>
    <row r="1161" spans="1:28" s="12" customFormat="1" x14ac:dyDescent="0.25">
      <c r="A1161" s="10"/>
      <c r="B1161" s="10"/>
      <c r="C1161" s="14"/>
      <c r="D1161" s="10"/>
      <c r="E1161" s="10"/>
      <c r="F1161" s="15"/>
      <c r="G1161" s="11"/>
      <c r="H1161" s="10"/>
      <c r="I1161" s="13"/>
      <c r="J1161" s="13"/>
      <c r="K1161" s="13"/>
      <c r="L1161" s="13"/>
      <c r="M1161" s="13"/>
      <c r="N1161" s="13"/>
      <c r="O1161" s="13"/>
      <c r="P1161" s="13"/>
      <c r="Q1161" s="13"/>
      <c r="R1161" s="13"/>
      <c r="S1161" s="13"/>
      <c r="T1161" s="13"/>
      <c r="U1161" s="13"/>
      <c r="V1161" s="13"/>
      <c r="W1161" s="13"/>
      <c r="X1161" s="13"/>
      <c r="Y1161" s="13"/>
      <c r="Z1161" s="13"/>
      <c r="AA1161" s="13"/>
      <c r="AB1161" s="13"/>
    </row>
    <row r="1162" spans="1:28" s="12" customFormat="1" x14ac:dyDescent="0.25">
      <c r="A1162" s="10"/>
      <c r="B1162" s="10"/>
      <c r="C1162" s="14"/>
      <c r="D1162" s="10"/>
      <c r="E1162" s="10"/>
      <c r="F1162" s="15"/>
      <c r="G1162" s="11"/>
      <c r="H1162" s="10"/>
      <c r="I1162" s="13"/>
      <c r="J1162" s="13"/>
      <c r="K1162" s="13"/>
      <c r="L1162" s="13"/>
      <c r="M1162" s="13"/>
      <c r="N1162" s="13"/>
      <c r="O1162" s="13"/>
      <c r="P1162" s="13"/>
      <c r="Q1162" s="13"/>
      <c r="R1162" s="13"/>
      <c r="S1162" s="13"/>
      <c r="T1162" s="13"/>
      <c r="U1162" s="13"/>
      <c r="V1162" s="13"/>
      <c r="W1162" s="13"/>
      <c r="X1162" s="13"/>
      <c r="Y1162" s="13"/>
      <c r="Z1162" s="13"/>
      <c r="AA1162" s="13"/>
      <c r="AB1162" s="13"/>
    </row>
    <row r="1163" spans="1:28" s="12" customFormat="1" x14ac:dyDescent="0.25">
      <c r="A1163" s="10"/>
      <c r="B1163" s="10"/>
      <c r="C1163" s="14"/>
      <c r="D1163" s="10"/>
      <c r="E1163" s="10"/>
      <c r="F1163" s="15"/>
      <c r="G1163" s="11"/>
      <c r="H1163" s="10"/>
      <c r="I1163" s="13"/>
      <c r="J1163" s="13"/>
      <c r="K1163" s="13"/>
      <c r="L1163" s="13"/>
      <c r="M1163" s="13"/>
      <c r="N1163" s="13"/>
      <c r="O1163" s="13"/>
      <c r="P1163" s="13"/>
      <c r="Q1163" s="13"/>
      <c r="R1163" s="13"/>
      <c r="S1163" s="13"/>
      <c r="T1163" s="13"/>
      <c r="U1163" s="13"/>
      <c r="V1163" s="13"/>
      <c r="W1163" s="13"/>
      <c r="X1163" s="13"/>
      <c r="Y1163" s="13"/>
      <c r="Z1163" s="13"/>
      <c r="AA1163" s="13"/>
      <c r="AB1163" s="13"/>
    </row>
    <row r="1164" spans="1:28" s="12" customFormat="1" x14ac:dyDescent="0.25">
      <c r="A1164" s="10"/>
      <c r="B1164" s="10"/>
      <c r="C1164" s="14"/>
      <c r="D1164" s="10"/>
      <c r="E1164" s="10"/>
      <c r="F1164" s="15"/>
      <c r="G1164" s="11"/>
      <c r="H1164" s="10"/>
      <c r="I1164" s="13"/>
      <c r="J1164" s="13"/>
      <c r="K1164" s="13"/>
      <c r="L1164" s="13"/>
      <c r="M1164" s="13"/>
      <c r="N1164" s="13"/>
      <c r="O1164" s="13"/>
      <c r="P1164" s="13"/>
      <c r="Q1164" s="13"/>
      <c r="R1164" s="13"/>
      <c r="S1164" s="13"/>
      <c r="T1164" s="13"/>
      <c r="U1164" s="13"/>
      <c r="V1164" s="13"/>
      <c r="W1164" s="13"/>
      <c r="X1164" s="13"/>
      <c r="Y1164" s="13"/>
      <c r="Z1164" s="13"/>
      <c r="AA1164" s="13"/>
      <c r="AB1164" s="13"/>
    </row>
    <row r="1165" spans="1:28" s="12" customFormat="1" x14ac:dyDescent="0.25">
      <c r="A1165" s="10"/>
      <c r="B1165" s="10"/>
      <c r="C1165" s="14"/>
      <c r="D1165" s="10"/>
      <c r="E1165" s="10"/>
      <c r="F1165" s="15"/>
      <c r="G1165" s="11"/>
      <c r="H1165" s="10"/>
      <c r="I1165" s="13"/>
      <c r="J1165" s="13"/>
      <c r="K1165" s="13"/>
      <c r="L1165" s="13"/>
      <c r="M1165" s="13"/>
      <c r="N1165" s="13"/>
      <c r="O1165" s="13"/>
      <c r="P1165" s="13"/>
      <c r="Q1165" s="13"/>
      <c r="R1165" s="13"/>
      <c r="S1165" s="13"/>
      <c r="T1165" s="13"/>
      <c r="U1165" s="13"/>
      <c r="V1165" s="13"/>
      <c r="W1165" s="13"/>
      <c r="X1165" s="13"/>
      <c r="Y1165" s="13"/>
      <c r="Z1165" s="13"/>
      <c r="AA1165" s="13"/>
      <c r="AB1165" s="13"/>
    </row>
    <row r="1166" spans="1:28" s="12" customFormat="1" x14ac:dyDescent="0.25">
      <c r="A1166" s="10"/>
      <c r="B1166" s="10"/>
      <c r="C1166" s="14"/>
      <c r="D1166" s="10"/>
      <c r="E1166" s="10"/>
      <c r="F1166" s="15"/>
      <c r="G1166" s="11"/>
      <c r="H1166" s="10"/>
      <c r="I1166" s="13"/>
      <c r="J1166" s="13"/>
      <c r="K1166" s="13"/>
      <c r="L1166" s="13"/>
      <c r="M1166" s="13"/>
      <c r="N1166" s="13"/>
      <c r="O1166" s="13"/>
      <c r="P1166" s="13"/>
      <c r="Q1166" s="13"/>
      <c r="R1166" s="13"/>
      <c r="S1166" s="13"/>
      <c r="T1166" s="13"/>
      <c r="U1166" s="13"/>
      <c r="V1166" s="13"/>
      <c r="W1166" s="13"/>
      <c r="X1166" s="13"/>
      <c r="Y1166" s="13"/>
      <c r="Z1166" s="13"/>
      <c r="AA1166" s="13"/>
      <c r="AB1166" s="13"/>
    </row>
    <row r="1167" spans="1:28" s="12" customFormat="1" x14ac:dyDescent="0.25">
      <c r="A1167" s="10"/>
      <c r="B1167" s="10"/>
      <c r="C1167" s="14"/>
      <c r="D1167" s="10"/>
      <c r="E1167" s="10"/>
      <c r="F1167" s="15"/>
      <c r="G1167" s="11"/>
      <c r="H1167" s="10"/>
      <c r="I1167" s="13"/>
      <c r="J1167" s="13"/>
      <c r="K1167" s="13"/>
      <c r="L1167" s="13"/>
      <c r="M1167" s="13"/>
      <c r="N1167" s="13"/>
      <c r="O1167" s="13"/>
      <c r="P1167" s="13"/>
      <c r="Q1167" s="13"/>
      <c r="R1167" s="13"/>
      <c r="S1167" s="13"/>
      <c r="T1167" s="13"/>
      <c r="U1167" s="13"/>
      <c r="V1167" s="13"/>
      <c r="W1167" s="13"/>
      <c r="X1167" s="13"/>
      <c r="Y1167" s="13"/>
      <c r="Z1167" s="13"/>
      <c r="AA1167" s="13"/>
      <c r="AB1167" s="13"/>
    </row>
    <row r="1168" spans="1:28" s="12" customFormat="1" x14ac:dyDescent="0.25">
      <c r="A1168" s="10"/>
      <c r="B1168" s="10"/>
      <c r="C1168" s="14"/>
      <c r="D1168" s="10"/>
      <c r="E1168" s="10"/>
      <c r="F1168" s="15"/>
      <c r="G1168" s="11"/>
      <c r="H1168" s="10"/>
      <c r="I1168" s="13"/>
      <c r="J1168" s="13"/>
      <c r="K1168" s="13"/>
      <c r="L1168" s="13"/>
      <c r="M1168" s="13"/>
      <c r="N1168" s="13"/>
      <c r="O1168" s="13"/>
      <c r="P1168" s="13"/>
      <c r="Q1168" s="13"/>
      <c r="R1168" s="13"/>
      <c r="S1168" s="13"/>
      <c r="T1168" s="13"/>
      <c r="U1168" s="13"/>
      <c r="V1168" s="13"/>
      <c r="W1168" s="13"/>
      <c r="X1168" s="13"/>
      <c r="Y1168" s="13"/>
      <c r="Z1168" s="13"/>
      <c r="AA1168" s="13"/>
      <c r="AB1168" s="13"/>
    </row>
    <row r="1169" spans="1:28" s="12" customFormat="1" x14ac:dyDescent="0.25">
      <c r="A1169" s="10"/>
      <c r="B1169" s="10"/>
      <c r="C1169" s="14"/>
      <c r="D1169" s="10"/>
      <c r="E1169" s="10"/>
      <c r="F1169" s="15"/>
      <c r="G1169" s="11"/>
      <c r="H1169" s="10"/>
      <c r="I1169" s="13"/>
      <c r="J1169" s="13"/>
      <c r="K1169" s="13"/>
      <c r="L1169" s="13"/>
      <c r="M1169" s="13"/>
      <c r="N1169" s="13"/>
      <c r="O1169" s="13"/>
      <c r="P1169" s="13"/>
      <c r="Q1169" s="13"/>
      <c r="R1169" s="13"/>
      <c r="S1169" s="13"/>
      <c r="T1169" s="13"/>
      <c r="U1169" s="13"/>
      <c r="V1169" s="13"/>
      <c r="W1169" s="13"/>
      <c r="X1169" s="13"/>
      <c r="Y1169" s="13"/>
      <c r="Z1169" s="13"/>
      <c r="AA1169" s="13"/>
      <c r="AB1169" s="13"/>
    </row>
    <row r="1170" spans="1:28" s="12" customFormat="1" x14ac:dyDescent="0.25">
      <c r="A1170" s="10"/>
      <c r="B1170" s="10"/>
      <c r="C1170" s="14"/>
      <c r="D1170" s="10"/>
      <c r="E1170" s="10"/>
      <c r="F1170" s="15"/>
      <c r="G1170" s="11"/>
      <c r="H1170" s="10"/>
      <c r="I1170" s="13"/>
      <c r="J1170" s="13"/>
      <c r="K1170" s="13"/>
      <c r="L1170" s="13"/>
      <c r="M1170" s="13"/>
      <c r="N1170" s="13"/>
      <c r="O1170" s="13"/>
      <c r="P1170" s="13"/>
      <c r="Q1170" s="13"/>
      <c r="R1170" s="13"/>
      <c r="S1170" s="13"/>
      <c r="T1170" s="13"/>
      <c r="U1170" s="13"/>
      <c r="V1170" s="13"/>
      <c r="W1170" s="13"/>
      <c r="X1170" s="13"/>
      <c r="Y1170" s="13"/>
      <c r="Z1170" s="13"/>
      <c r="AA1170" s="13"/>
      <c r="AB1170" s="13"/>
    </row>
    <row r="1171" spans="1:28" s="12" customFormat="1" x14ac:dyDescent="0.25">
      <c r="A1171" s="10"/>
      <c r="B1171" s="10"/>
      <c r="C1171" s="14"/>
      <c r="D1171" s="10"/>
      <c r="E1171" s="10"/>
      <c r="F1171" s="15"/>
      <c r="G1171" s="11"/>
      <c r="H1171" s="10"/>
      <c r="I1171" s="13"/>
      <c r="J1171" s="13"/>
      <c r="K1171" s="13"/>
      <c r="L1171" s="13"/>
      <c r="M1171" s="13"/>
      <c r="N1171" s="13"/>
      <c r="O1171" s="13"/>
      <c r="P1171" s="13"/>
      <c r="Q1171" s="13"/>
      <c r="R1171" s="13"/>
      <c r="S1171" s="13"/>
      <c r="T1171" s="13"/>
      <c r="U1171" s="13"/>
      <c r="V1171" s="13"/>
      <c r="W1171" s="13"/>
      <c r="X1171" s="13"/>
      <c r="Y1171" s="13"/>
      <c r="Z1171" s="13"/>
      <c r="AA1171" s="13"/>
      <c r="AB1171" s="13"/>
    </row>
    <row r="1172" spans="1:28" s="12" customFormat="1" x14ac:dyDescent="0.25">
      <c r="A1172" s="10"/>
      <c r="B1172" s="10"/>
      <c r="C1172" s="14"/>
      <c r="D1172" s="10"/>
      <c r="E1172" s="10"/>
      <c r="F1172" s="15"/>
      <c r="G1172" s="11"/>
      <c r="H1172" s="10"/>
      <c r="I1172" s="13"/>
      <c r="J1172" s="13"/>
      <c r="K1172" s="13"/>
      <c r="L1172" s="13"/>
      <c r="M1172" s="13"/>
      <c r="N1172" s="13"/>
      <c r="O1172" s="13"/>
      <c r="P1172" s="13"/>
      <c r="Q1172" s="13"/>
      <c r="R1172" s="13"/>
      <c r="S1172" s="13"/>
      <c r="T1172" s="13"/>
      <c r="U1172" s="13"/>
      <c r="V1172" s="13"/>
      <c r="W1172" s="13"/>
      <c r="X1172" s="13"/>
      <c r="Y1172" s="13"/>
      <c r="Z1172" s="13"/>
      <c r="AA1172" s="13"/>
      <c r="AB1172" s="13"/>
    </row>
    <row r="1173" spans="1:28" s="12" customFormat="1" x14ac:dyDescent="0.25">
      <c r="A1173" s="10"/>
      <c r="B1173" s="10"/>
      <c r="C1173" s="14"/>
      <c r="D1173" s="10"/>
      <c r="E1173" s="10"/>
      <c r="F1173" s="15"/>
      <c r="G1173" s="11"/>
      <c r="H1173" s="10"/>
      <c r="I1173" s="13"/>
      <c r="J1173" s="13"/>
      <c r="K1173" s="13"/>
      <c r="L1173" s="13"/>
      <c r="M1173" s="13"/>
      <c r="N1173" s="13"/>
      <c r="O1173" s="13"/>
      <c r="P1173" s="13"/>
      <c r="Q1173" s="13"/>
      <c r="R1173" s="13"/>
      <c r="S1173" s="13"/>
      <c r="T1173" s="13"/>
      <c r="U1173" s="13"/>
      <c r="V1173" s="13"/>
      <c r="W1173" s="13"/>
      <c r="X1173" s="13"/>
      <c r="Y1173" s="13"/>
      <c r="Z1173" s="13"/>
      <c r="AA1173" s="13"/>
      <c r="AB1173" s="13"/>
    </row>
    <row r="1174" spans="1:28" s="12" customFormat="1" x14ac:dyDescent="0.25">
      <c r="A1174" s="10"/>
      <c r="B1174" s="10"/>
      <c r="C1174" s="14"/>
      <c r="D1174" s="10"/>
      <c r="E1174" s="10"/>
      <c r="F1174" s="15"/>
      <c r="G1174" s="11"/>
      <c r="H1174" s="10"/>
      <c r="I1174" s="13"/>
      <c r="J1174" s="13"/>
      <c r="K1174" s="13"/>
      <c r="L1174" s="13"/>
      <c r="M1174" s="13"/>
      <c r="N1174" s="13"/>
      <c r="O1174" s="13"/>
      <c r="P1174" s="13"/>
      <c r="Q1174" s="13"/>
      <c r="R1174" s="13"/>
      <c r="S1174" s="13"/>
      <c r="T1174" s="13"/>
      <c r="U1174" s="13"/>
      <c r="V1174" s="13"/>
      <c r="W1174" s="13"/>
      <c r="X1174" s="13"/>
      <c r="Y1174" s="13"/>
      <c r="Z1174" s="13"/>
      <c r="AA1174" s="13"/>
      <c r="AB1174" s="13"/>
    </row>
    <row r="1175" spans="1:28" s="12" customFormat="1" x14ac:dyDescent="0.25">
      <c r="A1175" s="10"/>
      <c r="B1175" s="10"/>
      <c r="C1175" s="14"/>
      <c r="D1175" s="10"/>
      <c r="E1175" s="10"/>
      <c r="F1175" s="15"/>
      <c r="G1175" s="11"/>
      <c r="H1175" s="10"/>
      <c r="I1175" s="13"/>
      <c r="J1175" s="13"/>
      <c r="K1175" s="13"/>
      <c r="L1175" s="13"/>
      <c r="M1175" s="13"/>
      <c r="N1175" s="13"/>
      <c r="O1175" s="13"/>
      <c r="P1175" s="13"/>
      <c r="Q1175" s="13"/>
      <c r="R1175" s="13"/>
      <c r="S1175" s="13"/>
      <c r="T1175" s="13"/>
      <c r="U1175" s="13"/>
      <c r="V1175" s="13"/>
      <c r="W1175" s="13"/>
      <c r="X1175" s="13"/>
      <c r="Y1175" s="13"/>
      <c r="Z1175" s="13"/>
      <c r="AA1175" s="13"/>
      <c r="AB1175" s="13"/>
    </row>
    <row r="1176" spans="1:28" s="12" customFormat="1" x14ac:dyDescent="0.25">
      <c r="A1176" s="10"/>
      <c r="B1176" s="10"/>
      <c r="C1176" s="14"/>
      <c r="D1176" s="10"/>
      <c r="E1176" s="10"/>
      <c r="F1176" s="15"/>
      <c r="G1176" s="11"/>
      <c r="H1176" s="10"/>
      <c r="I1176" s="13"/>
      <c r="J1176" s="13"/>
      <c r="K1176" s="13"/>
      <c r="L1176" s="13"/>
      <c r="M1176" s="13"/>
      <c r="N1176" s="13"/>
      <c r="O1176" s="13"/>
      <c r="P1176" s="13"/>
      <c r="Q1176" s="13"/>
      <c r="R1176" s="13"/>
      <c r="S1176" s="13"/>
      <c r="T1176" s="13"/>
      <c r="U1176" s="13"/>
      <c r="V1176" s="13"/>
      <c r="W1176" s="13"/>
      <c r="X1176" s="13"/>
      <c r="Y1176" s="13"/>
      <c r="Z1176" s="13"/>
      <c r="AA1176" s="13"/>
      <c r="AB1176" s="13"/>
    </row>
    <row r="1177" spans="1:28" s="12" customFormat="1" x14ac:dyDescent="0.25">
      <c r="A1177" s="10"/>
      <c r="B1177" s="10"/>
      <c r="C1177" s="14"/>
      <c r="D1177" s="10"/>
      <c r="E1177" s="10"/>
      <c r="F1177" s="15"/>
      <c r="G1177" s="11"/>
      <c r="H1177" s="10"/>
      <c r="I1177" s="13"/>
      <c r="J1177" s="13"/>
      <c r="K1177" s="13"/>
      <c r="L1177" s="13"/>
      <c r="M1177" s="13"/>
      <c r="N1177" s="13"/>
      <c r="O1177" s="13"/>
      <c r="P1177" s="13"/>
      <c r="Q1177" s="13"/>
      <c r="R1177" s="13"/>
      <c r="S1177" s="13"/>
      <c r="T1177" s="13"/>
      <c r="U1177" s="13"/>
      <c r="V1177" s="13"/>
      <c r="W1177" s="13"/>
      <c r="X1177" s="13"/>
      <c r="Y1177" s="13"/>
      <c r="Z1177" s="13"/>
      <c r="AA1177" s="13"/>
      <c r="AB1177" s="13"/>
    </row>
    <row r="1178" spans="1:28" s="12" customFormat="1" x14ac:dyDescent="0.25">
      <c r="A1178" s="10"/>
      <c r="B1178" s="10"/>
      <c r="C1178" s="14"/>
      <c r="D1178" s="10"/>
      <c r="E1178" s="10"/>
      <c r="F1178" s="15"/>
      <c r="G1178" s="11"/>
      <c r="H1178" s="10"/>
      <c r="I1178" s="13"/>
      <c r="J1178" s="13"/>
      <c r="K1178" s="13"/>
      <c r="L1178" s="13"/>
      <c r="M1178" s="13"/>
      <c r="N1178" s="13"/>
      <c r="O1178" s="13"/>
      <c r="P1178" s="13"/>
      <c r="Q1178" s="13"/>
      <c r="R1178" s="13"/>
      <c r="S1178" s="13"/>
      <c r="T1178" s="13"/>
      <c r="U1178" s="13"/>
      <c r="V1178" s="13"/>
      <c r="W1178" s="13"/>
      <c r="X1178" s="13"/>
      <c r="Y1178" s="13"/>
      <c r="Z1178" s="13"/>
      <c r="AA1178" s="13"/>
      <c r="AB1178" s="13"/>
    </row>
    <row r="1179" spans="1:28" s="12" customFormat="1" x14ac:dyDescent="0.25">
      <c r="A1179" s="10"/>
      <c r="B1179" s="10"/>
      <c r="C1179" s="14"/>
      <c r="D1179" s="10"/>
      <c r="E1179" s="10"/>
      <c r="F1179" s="15"/>
      <c r="G1179" s="11"/>
      <c r="H1179" s="10"/>
      <c r="I1179" s="13"/>
      <c r="J1179" s="13"/>
      <c r="K1179" s="13"/>
      <c r="L1179" s="13"/>
      <c r="M1179" s="13"/>
      <c r="N1179" s="13"/>
      <c r="O1179" s="13"/>
      <c r="P1179" s="13"/>
      <c r="Q1179" s="13"/>
      <c r="R1179" s="13"/>
      <c r="S1179" s="13"/>
      <c r="T1179" s="13"/>
      <c r="U1179" s="13"/>
      <c r="V1179" s="13"/>
      <c r="W1179" s="13"/>
      <c r="X1179" s="13"/>
      <c r="Y1179" s="13"/>
      <c r="Z1179" s="13"/>
      <c r="AA1179" s="13"/>
      <c r="AB1179" s="13"/>
    </row>
    <row r="1180" spans="1:28" s="12" customFormat="1" x14ac:dyDescent="0.25">
      <c r="A1180" s="10"/>
      <c r="B1180" s="10"/>
      <c r="C1180" s="14"/>
      <c r="D1180" s="10"/>
      <c r="E1180" s="10"/>
      <c r="F1180" s="15"/>
      <c r="G1180" s="11"/>
      <c r="H1180" s="10"/>
      <c r="I1180" s="13"/>
      <c r="J1180" s="13"/>
      <c r="K1180" s="13"/>
      <c r="L1180" s="13"/>
      <c r="M1180" s="13"/>
      <c r="N1180" s="13"/>
      <c r="O1180" s="13"/>
      <c r="P1180" s="13"/>
      <c r="Q1180" s="13"/>
      <c r="R1180" s="13"/>
      <c r="S1180" s="13"/>
      <c r="T1180" s="13"/>
      <c r="U1180" s="13"/>
      <c r="V1180" s="13"/>
      <c r="W1180" s="13"/>
      <c r="X1180" s="13"/>
      <c r="Y1180" s="13"/>
      <c r="Z1180" s="13"/>
      <c r="AA1180" s="13"/>
      <c r="AB1180" s="13"/>
    </row>
    <row r="1181" spans="1:28" s="12" customFormat="1" x14ac:dyDescent="0.25">
      <c r="A1181" s="10"/>
      <c r="B1181" s="10"/>
      <c r="C1181" s="14"/>
      <c r="D1181" s="10"/>
      <c r="E1181" s="10"/>
      <c r="F1181" s="15"/>
      <c r="G1181" s="11"/>
      <c r="H1181" s="10"/>
      <c r="I1181" s="13"/>
      <c r="J1181" s="13"/>
      <c r="K1181" s="13"/>
      <c r="L1181" s="13"/>
      <c r="M1181" s="13"/>
      <c r="N1181" s="13"/>
      <c r="O1181" s="13"/>
      <c r="P1181" s="13"/>
      <c r="Q1181" s="13"/>
      <c r="R1181" s="13"/>
      <c r="S1181" s="13"/>
      <c r="T1181" s="13"/>
      <c r="U1181" s="13"/>
      <c r="V1181" s="13"/>
      <c r="W1181" s="13"/>
      <c r="X1181" s="13"/>
      <c r="Y1181" s="13"/>
      <c r="Z1181" s="13"/>
      <c r="AA1181" s="13"/>
      <c r="AB1181" s="13"/>
    </row>
    <row r="1182" spans="1:28" s="12" customFormat="1" x14ac:dyDescent="0.25">
      <c r="A1182" s="10"/>
      <c r="B1182" s="10"/>
      <c r="C1182" s="14"/>
      <c r="D1182" s="10"/>
      <c r="E1182" s="10"/>
      <c r="F1182" s="15"/>
      <c r="G1182" s="11"/>
      <c r="H1182" s="10"/>
      <c r="I1182" s="13"/>
      <c r="J1182" s="13"/>
      <c r="K1182" s="13"/>
      <c r="L1182" s="13"/>
      <c r="M1182" s="13"/>
      <c r="N1182" s="13"/>
      <c r="O1182" s="13"/>
      <c r="P1182" s="13"/>
      <c r="Q1182" s="13"/>
      <c r="R1182" s="13"/>
      <c r="S1182" s="13"/>
      <c r="T1182" s="13"/>
      <c r="U1182" s="13"/>
      <c r="V1182" s="13"/>
      <c r="W1182" s="13"/>
      <c r="X1182" s="13"/>
      <c r="Y1182" s="13"/>
      <c r="Z1182" s="13"/>
      <c r="AA1182" s="13"/>
      <c r="AB1182" s="13"/>
    </row>
    <row r="1183" spans="1:28" s="12" customFormat="1" x14ac:dyDescent="0.25">
      <c r="A1183" s="10"/>
      <c r="B1183" s="10"/>
      <c r="C1183" s="14"/>
      <c r="D1183" s="10"/>
      <c r="E1183" s="10"/>
      <c r="F1183" s="15"/>
      <c r="G1183" s="11"/>
      <c r="H1183" s="10"/>
      <c r="I1183" s="13"/>
      <c r="J1183" s="13"/>
      <c r="K1183" s="13"/>
      <c r="L1183" s="13"/>
      <c r="M1183" s="13"/>
      <c r="N1183" s="13"/>
      <c r="O1183" s="13"/>
      <c r="P1183" s="13"/>
      <c r="Q1183" s="13"/>
      <c r="R1183" s="13"/>
      <c r="S1183" s="13"/>
      <c r="T1183" s="13"/>
      <c r="U1183" s="13"/>
      <c r="V1183" s="13"/>
      <c r="W1183" s="13"/>
      <c r="X1183" s="13"/>
      <c r="Y1183" s="13"/>
      <c r="Z1183" s="13"/>
      <c r="AA1183" s="13"/>
      <c r="AB1183" s="13"/>
    </row>
    <row r="1184" spans="1:28" s="12" customFormat="1" x14ac:dyDescent="0.25">
      <c r="A1184" s="10"/>
      <c r="B1184" s="10"/>
      <c r="C1184" s="14"/>
      <c r="D1184" s="10"/>
      <c r="E1184" s="10"/>
      <c r="F1184" s="15"/>
      <c r="G1184" s="11"/>
      <c r="H1184" s="10"/>
      <c r="I1184" s="13"/>
      <c r="J1184" s="13"/>
      <c r="K1184" s="13"/>
      <c r="L1184" s="13"/>
      <c r="M1184" s="13"/>
      <c r="N1184" s="13"/>
      <c r="O1184" s="13"/>
      <c r="P1184" s="13"/>
      <c r="Q1184" s="13"/>
      <c r="R1184" s="13"/>
      <c r="S1184" s="13"/>
      <c r="T1184" s="13"/>
      <c r="U1184" s="13"/>
      <c r="V1184" s="13"/>
      <c r="W1184" s="13"/>
      <c r="X1184" s="13"/>
      <c r="Y1184" s="13"/>
      <c r="Z1184" s="13"/>
      <c r="AA1184" s="13"/>
      <c r="AB1184" s="13"/>
    </row>
    <row r="1185" spans="1:28" s="12" customFormat="1" x14ac:dyDescent="0.25">
      <c r="A1185" s="10"/>
      <c r="B1185" s="10"/>
      <c r="C1185" s="14"/>
      <c r="D1185" s="10"/>
      <c r="E1185" s="10"/>
      <c r="F1185" s="15"/>
      <c r="G1185" s="11"/>
      <c r="H1185" s="10"/>
      <c r="I1185" s="13"/>
      <c r="J1185" s="13"/>
      <c r="K1185" s="13"/>
      <c r="L1185" s="13"/>
      <c r="M1185" s="13"/>
      <c r="N1185" s="13"/>
      <c r="O1185" s="13"/>
      <c r="P1185" s="13"/>
      <c r="Q1185" s="13"/>
      <c r="R1185" s="13"/>
      <c r="S1185" s="13"/>
      <c r="T1185" s="13"/>
      <c r="U1185" s="13"/>
      <c r="V1185" s="13"/>
      <c r="W1185" s="13"/>
      <c r="X1185" s="13"/>
      <c r="Y1185" s="13"/>
      <c r="Z1185" s="13"/>
      <c r="AA1185" s="13"/>
      <c r="AB1185" s="13"/>
    </row>
    <row r="1186" spans="1:28" s="12" customFormat="1" x14ac:dyDescent="0.25">
      <c r="A1186" s="10"/>
      <c r="B1186" s="10"/>
      <c r="C1186" s="14"/>
      <c r="D1186" s="10"/>
      <c r="E1186" s="10"/>
      <c r="F1186" s="15"/>
      <c r="G1186" s="11"/>
      <c r="H1186" s="10"/>
      <c r="I1186" s="13"/>
      <c r="J1186" s="13"/>
      <c r="K1186" s="13"/>
      <c r="L1186" s="13"/>
      <c r="M1186" s="13"/>
      <c r="N1186" s="13"/>
      <c r="O1186" s="13"/>
      <c r="P1186" s="13"/>
      <c r="Q1186" s="13"/>
      <c r="R1186" s="13"/>
      <c r="S1186" s="13"/>
      <c r="T1186" s="13"/>
      <c r="U1186" s="13"/>
      <c r="V1186" s="13"/>
      <c r="W1186" s="13"/>
      <c r="X1186" s="13"/>
      <c r="Y1186" s="13"/>
      <c r="Z1186" s="13"/>
      <c r="AA1186" s="13"/>
      <c r="AB1186" s="13"/>
    </row>
    <row r="1187" spans="1:28" s="12" customFormat="1" x14ac:dyDescent="0.25">
      <c r="A1187" s="10"/>
      <c r="B1187" s="10"/>
      <c r="C1187" s="14"/>
      <c r="D1187" s="10"/>
      <c r="E1187" s="10"/>
      <c r="F1187" s="15"/>
      <c r="G1187" s="11"/>
      <c r="H1187" s="10"/>
      <c r="I1187" s="13"/>
      <c r="J1187" s="13"/>
      <c r="K1187" s="13"/>
      <c r="L1187" s="13"/>
      <c r="M1187" s="13"/>
      <c r="N1187" s="13"/>
      <c r="O1187" s="13"/>
      <c r="P1187" s="13"/>
      <c r="Q1187" s="13"/>
      <c r="R1187" s="13"/>
      <c r="S1187" s="13"/>
      <c r="T1187" s="13"/>
      <c r="U1187" s="13"/>
      <c r="V1187" s="13"/>
      <c r="W1187" s="13"/>
      <c r="X1187" s="13"/>
      <c r="Y1187" s="13"/>
      <c r="Z1187" s="13"/>
      <c r="AA1187" s="13"/>
      <c r="AB1187" s="13"/>
    </row>
    <row r="1188" spans="1:28" s="12" customFormat="1" x14ac:dyDescent="0.25">
      <c r="A1188" s="10"/>
      <c r="B1188" s="10"/>
      <c r="C1188" s="14"/>
      <c r="D1188" s="10"/>
      <c r="E1188" s="10"/>
      <c r="F1188" s="15"/>
      <c r="G1188" s="11"/>
      <c r="H1188" s="10"/>
      <c r="I1188" s="13"/>
      <c r="J1188" s="13"/>
      <c r="K1188" s="13"/>
      <c r="L1188" s="13"/>
      <c r="M1188" s="13"/>
      <c r="N1188" s="13"/>
      <c r="O1188" s="13"/>
      <c r="P1188" s="13"/>
      <c r="Q1188" s="13"/>
      <c r="R1188" s="13"/>
      <c r="S1188" s="13"/>
      <c r="T1188" s="13"/>
      <c r="U1188" s="13"/>
      <c r="V1188" s="13"/>
      <c r="W1188" s="13"/>
      <c r="X1188" s="13"/>
      <c r="Y1188" s="13"/>
      <c r="Z1188" s="13"/>
      <c r="AA1188" s="13"/>
      <c r="AB1188" s="13"/>
    </row>
    <row r="1189" spans="1:28" s="12" customFormat="1" x14ac:dyDescent="0.25">
      <c r="A1189" s="10"/>
      <c r="B1189" s="10"/>
      <c r="C1189" s="14"/>
      <c r="D1189" s="10"/>
      <c r="E1189" s="10"/>
      <c r="F1189" s="15"/>
      <c r="G1189" s="11"/>
      <c r="H1189" s="10"/>
      <c r="I1189" s="13"/>
      <c r="J1189" s="13"/>
      <c r="K1189" s="13"/>
      <c r="L1189" s="13"/>
      <c r="M1189" s="13"/>
      <c r="N1189" s="13"/>
      <c r="O1189" s="13"/>
      <c r="P1189" s="13"/>
      <c r="Q1189" s="13"/>
      <c r="R1189" s="13"/>
      <c r="S1189" s="13"/>
      <c r="T1189" s="13"/>
      <c r="U1189" s="13"/>
      <c r="V1189" s="13"/>
      <c r="W1189" s="13"/>
      <c r="X1189" s="13"/>
      <c r="Y1189" s="13"/>
      <c r="Z1189" s="13"/>
      <c r="AA1189" s="13"/>
      <c r="AB1189" s="13"/>
    </row>
    <row r="1190" spans="1:28" s="12" customFormat="1" x14ac:dyDescent="0.25">
      <c r="A1190" s="10"/>
      <c r="B1190" s="10"/>
      <c r="C1190" s="14"/>
      <c r="D1190" s="10"/>
      <c r="E1190" s="10"/>
      <c r="F1190" s="15"/>
      <c r="G1190" s="11"/>
      <c r="H1190" s="10"/>
      <c r="I1190" s="13"/>
      <c r="J1190" s="13"/>
      <c r="K1190" s="13"/>
      <c r="L1190" s="13"/>
      <c r="M1190" s="13"/>
      <c r="N1190" s="13"/>
      <c r="O1190" s="13"/>
      <c r="P1190" s="13"/>
      <c r="Q1190" s="13"/>
      <c r="R1190" s="13"/>
      <c r="S1190" s="13"/>
      <c r="T1190" s="13"/>
      <c r="U1190" s="13"/>
      <c r="V1190" s="13"/>
      <c r="W1190" s="13"/>
      <c r="X1190" s="13"/>
      <c r="Y1190" s="13"/>
      <c r="Z1190" s="13"/>
      <c r="AA1190" s="13"/>
      <c r="AB1190" s="13"/>
    </row>
    <row r="1191" spans="1:28" s="12" customFormat="1" x14ac:dyDescent="0.25">
      <c r="A1191" s="10"/>
      <c r="B1191" s="10"/>
      <c r="C1191" s="14"/>
      <c r="D1191" s="10"/>
      <c r="E1191" s="10"/>
      <c r="F1191" s="15"/>
      <c r="G1191" s="11"/>
      <c r="H1191" s="10"/>
      <c r="I1191" s="13"/>
      <c r="J1191" s="13"/>
      <c r="K1191" s="13"/>
      <c r="L1191" s="13"/>
      <c r="M1191" s="13"/>
      <c r="N1191" s="13"/>
      <c r="O1191" s="13"/>
      <c r="P1191" s="13"/>
      <c r="Q1191" s="13"/>
      <c r="R1191" s="13"/>
      <c r="S1191" s="13"/>
      <c r="T1191" s="13"/>
      <c r="U1191" s="13"/>
      <c r="V1191" s="13"/>
      <c r="W1191" s="13"/>
      <c r="X1191" s="13"/>
      <c r="Y1191" s="13"/>
      <c r="Z1191" s="13"/>
      <c r="AA1191" s="13"/>
      <c r="AB1191" s="13"/>
    </row>
    <row r="1192" spans="1:28" s="12" customFormat="1" x14ac:dyDescent="0.25">
      <c r="A1192" s="10"/>
      <c r="B1192" s="10"/>
      <c r="C1192" s="14"/>
      <c r="D1192" s="10"/>
      <c r="E1192" s="10"/>
      <c r="F1192" s="15"/>
      <c r="G1192" s="11"/>
      <c r="H1192" s="10"/>
      <c r="I1192" s="13"/>
      <c r="J1192" s="13"/>
      <c r="K1192" s="13"/>
      <c r="L1192" s="13"/>
      <c r="M1192" s="13"/>
      <c r="N1192" s="13"/>
      <c r="O1192" s="13"/>
      <c r="P1192" s="13"/>
      <c r="Q1192" s="13"/>
      <c r="R1192" s="13"/>
      <c r="S1192" s="13"/>
      <c r="T1192" s="13"/>
      <c r="U1192" s="13"/>
      <c r="V1192" s="13"/>
      <c r="W1192" s="13"/>
      <c r="X1192" s="13"/>
      <c r="Y1192" s="13"/>
      <c r="Z1192" s="13"/>
      <c r="AA1192" s="13"/>
      <c r="AB1192" s="13"/>
    </row>
    <row r="1193" spans="1:28" s="12" customFormat="1" x14ac:dyDescent="0.25">
      <c r="A1193" s="10"/>
      <c r="B1193" s="10"/>
      <c r="C1193" s="14"/>
      <c r="D1193" s="10"/>
      <c r="E1193" s="10"/>
      <c r="F1193" s="15"/>
      <c r="G1193" s="11"/>
      <c r="H1193" s="10"/>
      <c r="I1193" s="13"/>
      <c r="J1193" s="13"/>
      <c r="K1193" s="13"/>
      <c r="L1193" s="13"/>
      <c r="M1193" s="13"/>
      <c r="N1193" s="13"/>
      <c r="O1193" s="13"/>
      <c r="P1193" s="13"/>
      <c r="Q1193" s="13"/>
      <c r="R1193" s="13"/>
      <c r="S1193" s="13"/>
      <c r="T1193" s="13"/>
      <c r="U1193" s="13"/>
      <c r="V1193" s="13"/>
      <c r="W1193" s="13"/>
      <c r="X1193" s="13"/>
      <c r="Y1193" s="13"/>
      <c r="Z1193" s="13"/>
      <c r="AA1193" s="13"/>
      <c r="AB1193" s="13"/>
    </row>
    <row r="1194" spans="1:28" s="12" customFormat="1" x14ac:dyDescent="0.25">
      <c r="A1194" s="10"/>
      <c r="B1194" s="10"/>
      <c r="C1194" s="14"/>
      <c r="D1194" s="10"/>
      <c r="E1194" s="10"/>
      <c r="F1194" s="15"/>
      <c r="G1194" s="11"/>
      <c r="H1194" s="10"/>
      <c r="I1194" s="13"/>
      <c r="J1194" s="13"/>
      <c r="K1194" s="13"/>
      <c r="L1194" s="13"/>
      <c r="M1194" s="13"/>
      <c r="N1194" s="13"/>
      <c r="O1194" s="13"/>
      <c r="P1194" s="13"/>
      <c r="Q1194" s="13"/>
      <c r="R1194" s="13"/>
      <c r="S1194" s="13"/>
      <c r="T1194" s="13"/>
      <c r="U1194" s="13"/>
      <c r="V1194" s="13"/>
      <c r="W1194" s="13"/>
      <c r="X1194" s="13"/>
      <c r="Y1194" s="13"/>
      <c r="Z1194" s="13"/>
      <c r="AA1194" s="13"/>
      <c r="AB1194" s="13"/>
    </row>
    <row r="1195" spans="1:28" s="12" customFormat="1" x14ac:dyDescent="0.25">
      <c r="A1195" s="10"/>
      <c r="B1195" s="10"/>
      <c r="C1195" s="14"/>
      <c r="D1195" s="10"/>
      <c r="E1195" s="10"/>
      <c r="F1195" s="15"/>
      <c r="G1195" s="11"/>
      <c r="H1195" s="10"/>
      <c r="I1195" s="13"/>
      <c r="J1195" s="13"/>
      <c r="K1195" s="13"/>
      <c r="L1195" s="13"/>
      <c r="M1195" s="13"/>
      <c r="N1195" s="13"/>
      <c r="O1195" s="13"/>
      <c r="P1195" s="13"/>
      <c r="Q1195" s="13"/>
      <c r="R1195" s="13"/>
      <c r="S1195" s="13"/>
      <c r="T1195" s="13"/>
      <c r="U1195" s="13"/>
      <c r="V1195" s="13"/>
      <c r="W1195" s="13"/>
      <c r="X1195" s="13"/>
      <c r="Y1195" s="13"/>
      <c r="Z1195" s="13"/>
      <c r="AA1195" s="13"/>
      <c r="AB1195" s="13"/>
    </row>
    <row r="1196" spans="1:28" s="12" customFormat="1" x14ac:dyDescent="0.25">
      <c r="A1196" s="10"/>
      <c r="B1196" s="10"/>
      <c r="C1196" s="14"/>
      <c r="D1196" s="10"/>
      <c r="E1196" s="10"/>
      <c r="F1196" s="15"/>
      <c r="G1196" s="11"/>
      <c r="H1196" s="10"/>
      <c r="I1196" s="13"/>
      <c r="J1196" s="13"/>
      <c r="K1196" s="13"/>
      <c r="L1196" s="13"/>
      <c r="M1196" s="13"/>
      <c r="N1196" s="13"/>
      <c r="O1196" s="13"/>
      <c r="P1196" s="13"/>
      <c r="Q1196" s="13"/>
      <c r="R1196" s="13"/>
      <c r="S1196" s="13"/>
      <c r="T1196" s="13"/>
      <c r="U1196" s="13"/>
      <c r="V1196" s="13"/>
      <c r="W1196" s="13"/>
      <c r="X1196" s="13"/>
      <c r="Y1196" s="13"/>
      <c r="Z1196" s="13"/>
      <c r="AA1196" s="13"/>
      <c r="AB1196" s="13"/>
    </row>
    <row r="1197" spans="1:28" s="12" customFormat="1" x14ac:dyDescent="0.25">
      <c r="A1197" s="10"/>
      <c r="B1197" s="10"/>
      <c r="C1197" s="14"/>
      <c r="D1197" s="10"/>
      <c r="E1197" s="10"/>
      <c r="F1197" s="15"/>
      <c r="G1197" s="11"/>
      <c r="H1197" s="10"/>
      <c r="I1197" s="13"/>
      <c r="J1197" s="13"/>
      <c r="K1197" s="13"/>
      <c r="L1197" s="13"/>
      <c r="M1197" s="13"/>
      <c r="N1197" s="13"/>
      <c r="O1197" s="13"/>
      <c r="P1197" s="13"/>
      <c r="Q1197" s="13"/>
      <c r="R1197" s="13"/>
      <c r="S1197" s="13"/>
      <c r="T1197" s="13"/>
      <c r="U1197" s="13"/>
      <c r="V1197" s="13"/>
      <c r="W1197" s="13"/>
      <c r="X1197" s="13"/>
      <c r="Y1197" s="13"/>
      <c r="Z1197" s="13"/>
      <c r="AA1197" s="13"/>
      <c r="AB1197" s="13"/>
    </row>
    <row r="1198" spans="1:28" s="12" customFormat="1" x14ac:dyDescent="0.25">
      <c r="A1198" s="10"/>
      <c r="B1198" s="10"/>
      <c r="C1198" s="14"/>
      <c r="D1198" s="10"/>
      <c r="E1198" s="10"/>
      <c r="F1198" s="15"/>
      <c r="G1198" s="11"/>
      <c r="H1198" s="10"/>
      <c r="I1198" s="13"/>
      <c r="J1198" s="13"/>
      <c r="K1198" s="13"/>
      <c r="L1198" s="13"/>
      <c r="M1198" s="13"/>
      <c r="N1198" s="13"/>
      <c r="O1198" s="13"/>
      <c r="P1198" s="13"/>
      <c r="Q1198" s="13"/>
      <c r="R1198" s="13"/>
      <c r="S1198" s="13"/>
      <c r="T1198" s="13"/>
      <c r="U1198" s="13"/>
      <c r="V1198" s="13"/>
      <c r="W1198" s="13"/>
      <c r="X1198" s="13"/>
      <c r="Y1198" s="13"/>
      <c r="Z1198" s="13"/>
      <c r="AA1198" s="13"/>
      <c r="AB1198" s="13"/>
    </row>
    <row r="1199" spans="1:28" s="12" customFormat="1" x14ac:dyDescent="0.25">
      <c r="A1199" s="10"/>
      <c r="B1199" s="10"/>
      <c r="C1199" s="14"/>
      <c r="D1199" s="10"/>
      <c r="E1199" s="10"/>
      <c r="F1199" s="15"/>
      <c r="G1199" s="11"/>
      <c r="H1199" s="10"/>
      <c r="I1199" s="13"/>
      <c r="J1199" s="13"/>
      <c r="K1199" s="13"/>
      <c r="L1199" s="13"/>
      <c r="M1199" s="13"/>
      <c r="N1199" s="13"/>
      <c r="O1199" s="13"/>
      <c r="P1199" s="13"/>
      <c r="Q1199" s="13"/>
      <c r="R1199" s="13"/>
      <c r="S1199" s="13"/>
      <c r="T1199" s="13"/>
      <c r="U1199" s="13"/>
      <c r="V1199" s="13"/>
      <c r="W1199" s="13"/>
      <c r="X1199" s="13"/>
      <c r="Y1199" s="13"/>
      <c r="Z1199" s="13"/>
      <c r="AA1199" s="13"/>
      <c r="AB1199" s="13"/>
    </row>
    <row r="1200" spans="1:28" s="12" customFormat="1" x14ac:dyDescent="0.25">
      <c r="A1200" s="10"/>
      <c r="B1200" s="10"/>
      <c r="C1200" s="14"/>
      <c r="D1200" s="10"/>
      <c r="E1200" s="10"/>
      <c r="F1200" s="15"/>
      <c r="G1200" s="11"/>
      <c r="H1200" s="10"/>
      <c r="I1200" s="13"/>
      <c r="J1200" s="13"/>
      <c r="K1200" s="13"/>
      <c r="L1200" s="13"/>
      <c r="M1200" s="13"/>
      <c r="N1200" s="13"/>
      <c r="O1200" s="13"/>
      <c r="P1200" s="13"/>
      <c r="Q1200" s="13"/>
      <c r="R1200" s="13"/>
      <c r="S1200" s="13"/>
      <c r="T1200" s="13"/>
      <c r="U1200" s="13"/>
      <c r="V1200" s="13"/>
      <c r="W1200" s="13"/>
      <c r="X1200" s="13"/>
      <c r="Y1200" s="13"/>
      <c r="Z1200" s="13"/>
      <c r="AA1200" s="13"/>
      <c r="AB1200" s="13"/>
    </row>
    <row r="1201" spans="1:28" s="12" customFormat="1" x14ac:dyDescent="0.25">
      <c r="A1201" s="10"/>
      <c r="B1201" s="10"/>
      <c r="C1201" s="14"/>
      <c r="D1201" s="10"/>
      <c r="E1201" s="10"/>
      <c r="F1201" s="15"/>
      <c r="G1201" s="11"/>
      <c r="H1201" s="10"/>
      <c r="I1201" s="13"/>
      <c r="J1201" s="13"/>
      <c r="K1201" s="13"/>
      <c r="L1201" s="13"/>
      <c r="M1201" s="13"/>
      <c r="N1201" s="13"/>
      <c r="O1201" s="13"/>
      <c r="P1201" s="13"/>
      <c r="Q1201" s="13"/>
      <c r="R1201" s="13"/>
      <c r="S1201" s="13"/>
      <c r="T1201" s="13"/>
      <c r="U1201" s="13"/>
      <c r="V1201" s="13"/>
      <c r="W1201" s="13"/>
      <c r="X1201" s="13"/>
      <c r="Y1201" s="13"/>
      <c r="Z1201" s="13"/>
      <c r="AA1201" s="13"/>
      <c r="AB1201" s="13"/>
    </row>
    <row r="1202" spans="1:28" s="12" customFormat="1" x14ac:dyDescent="0.25">
      <c r="A1202" s="10"/>
      <c r="B1202" s="10"/>
      <c r="C1202" s="14"/>
      <c r="D1202" s="10"/>
      <c r="E1202" s="10"/>
      <c r="F1202" s="15"/>
      <c r="G1202" s="11"/>
      <c r="H1202" s="10"/>
      <c r="I1202" s="13"/>
      <c r="J1202" s="13"/>
      <c r="K1202" s="13"/>
      <c r="L1202" s="13"/>
      <c r="M1202" s="13"/>
      <c r="N1202" s="13"/>
      <c r="O1202" s="13"/>
      <c r="P1202" s="13"/>
      <c r="Q1202" s="13"/>
      <c r="R1202" s="13"/>
      <c r="S1202" s="13"/>
      <c r="T1202" s="13"/>
      <c r="U1202" s="13"/>
      <c r="V1202" s="13"/>
      <c r="W1202" s="13"/>
      <c r="X1202" s="13"/>
      <c r="Y1202" s="13"/>
      <c r="Z1202" s="13"/>
      <c r="AA1202" s="13"/>
      <c r="AB1202" s="13"/>
    </row>
    <row r="1203" spans="1:28" s="12" customFormat="1" x14ac:dyDescent="0.25">
      <c r="A1203" s="10"/>
      <c r="B1203" s="10"/>
      <c r="C1203" s="14"/>
      <c r="D1203" s="10"/>
      <c r="E1203" s="10"/>
      <c r="F1203" s="15"/>
      <c r="G1203" s="11"/>
      <c r="H1203" s="10"/>
      <c r="I1203" s="13"/>
      <c r="J1203" s="13"/>
      <c r="K1203" s="13"/>
      <c r="L1203" s="13"/>
      <c r="M1203" s="13"/>
      <c r="N1203" s="13"/>
      <c r="O1203" s="13"/>
      <c r="P1203" s="13"/>
      <c r="Q1203" s="13"/>
      <c r="R1203" s="13"/>
      <c r="S1203" s="13"/>
      <c r="T1203" s="13"/>
      <c r="U1203" s="13"/>
      <c r="V1203" s="13"/>
      <c r="W1203" s="13"/>
      <c r="X1203" s="13"/>
      <c r="Y1203" s="13"/>
      <c r="Z1203" s="13"/>
      <c r="AA1203" s="13"/>
      <c r="AB1203" s="13"/>
    </row>
    <row r="1204" spans="1:28" s="12" customFormat="1" x14ac:dyDescent="0.25">
      <c r="A1204" s="10"/>
      <c r="B1204" s="10"/>
      <c r="C1204" s="14"/>
      <c r="D1204" s="10"/>
      <c r="E1204" s="10"/>
      <c r="F1204" s="15"/>
      <c r="G1204" s="11"/>
      <c r="H1204" s="10"/>
      <c r="I1204" s="13"/>
      <c r="J1204" s="13"/>
      <c r="K1204" s="13"/>
      <c r="L1204" s="13"/>
      <c r="M1204" s="13"/>
      <c r="N1204" s="13"/>
      <c r="O1204" s="13"/>
      <c r="P1204" s="13"/>
      <c r="Q1204" s="13"/>
      <c r="R1204" s="13"/>
      <c r="S1204" s="13"/>
      <c r="T1204" s="13"/>
      <c r="U1204" s="13"/>
      <c r="V1204" s="13"/>
      <c r="W1204" s="13"/>
      <c r="X1204" s="13"/>
      <c r="Y1204" s="13"/>
      <c r="Z1204" s="13"/>
      <c r="AA1204" s="13"/>
      <c r="AB1204" s="13"/>
    </row>
    <row r="1205" spans="1:28" s="12" customFormat="1" x14ac:dyDescent="0.25">
      <c r="A1205" s="10"/>
      <c r="B1205" s="10"/>
      <c r="C1205" s="14"/>
      <c r="D1205" s="10"/>
      <c r="E1205" s="10"/>
      <c r="F1205" s="15"/>
      <c r="G1205" s="11"/>
      <c r="H1205" s="10"/>
      <c r="I1205" s="13"/>
      <c r="J1205" s="13"/>
      <c r="K1205" s="13"/>
      <c r="L1205" s="13"/>
      <c r="M1205" s="13"/>
      <c r="N1205" s="13"/>
      <c r="O1205" s="13"/>
      <c r="P1205" s="13"/>
      <c r="Q1205" s="13"/>
      <c r="R1205" s="13"/>
      <c r="S1205" s="13"/>
      <c r="T1205" s="13"/>
      <c r="U1205" s="13"/>
      <c r="V1205" s="13"/>
      <c r="W1205" s="13"/>
      <c r="X1205" s="13"/>
      <c r="Y1205" s="13"/>
      <c r="Z1205" s="13"/>
      <c r="AA1205" s="13"/>
      <c r="AB1205" s="13"/>
    </row>
    <row r="1206" spans="1:28" s="12" customFormat="1" x14ac:dyDescent="0.25">
      <c r="A1206" s="10"/>
      <c r="B1206" s="10"/>
      <c r="C1206" s="14"/>
      <c r="D1206" s="10"/>
      <c r="E1206" s="10"/>
      <c r="F1206" s="15"/>
      <c r="G1206" s="11"/>
      <c r="H1206" s="10"/>
      <c r="I1206" s="13"/>
      <c r="J1206" s="13"/>
      <c r="K1206" s="13"/>
      <c r="L1206" s="13"/>
      <c r="M1206" s="13"/>
      <c r="N1206" s="13"/>
      <c r="O1206" s="13"/>
      <c r="P1206" s="13"/>
      <c r="Q1206" s="13"/>
      <c r="R1206" s="13"/>
      <c r="S1206" s="13"/>
      <c r="T1206" s="13"/>
      <c r="U1206" s="13"/>
      <c r="V1206" s="13"/>
      <c r="W1206" s="13"/>
      <c r="X1206" s="13"/>
      <c r="Y1206" s="13"/>
      <c r="Z1206" s="13"/>
      <c r="AA1206" s="13"/>
      <c r="AB1206" s="13"/>
    </row>
    <row r="1207" spans="1:28" s="12" customFormat="1" x14ac:dyDescent="0.25">
      <c r="A1207" s="10"/>
      <c r="B1207" s="10"/>
      <c r="C1207" s="14"/>
      <c r="D1207" s="10"/>
      <c r="E1207" s="10"/>
      <c r="F1207" s="15"/>
      <c r="G1207" s="11"/>
      <c r="H1207" s="10"/>
      <c r="I1207" s="13"/>
      <c r="J1207" s="13"/>
      <c r="K1207" s="13"/>
      <c r="L1207" s="13"/>
      <c r="M1207" s="13"/>
      <c r="N1207" s="13"/>
      <c r="O1207" s="13"/>
      <c r="P1207" s="13"/>
      <c r="Q1207" s="13"/>
      <c r="R1207" s="13"/>
      <c r="S1207" s="13"/>
      <c r="T1207" s="13"/>
      <c r="U1207" s="13"/>
      <c r="V1207" s="13"/>
      <c r="W1207" s="13"/>
      <c r="X1207" s="13"/>
      <c r="Y1207" s="13"/>
      <c r="Z1207" s="13"/>
      <c r="AA1207" s="13"/>
      <c r="AB1207" s="13"/>
    </row>
    <row r="1208" spans="1:28" s="12" customFormat="1" x14ac:dyDescent="0.25">
      <c r="A1208" s="10"/>
      <c r="B1208" s="10"/>
      <c r="C1208" s="14"/>
      <c r="D1208" s="10"/>
      <c r="E1208" s="10"/>
      <c r="F1208" s="15"/>
      <c r="G1208" s="11"/>
      <c r="H1208" s="10"/>
      <c r="I1208" s="13"/>
      <c r="J1208" s="13"/>
      <c r="K1208" s="13"/>
      <c r="L1208" s="13"/>
      <c r="M1208" s="13"/>
      <c r="N1208" s="13"/>
      <c r="O1208" s="13"/>
      <c r="P1208" s="13"/>
      <c r="Q1208" s="13"/>
      <c r="R1208" s="13"/>
      <c r="S1208" s="13"/>
      <c r="T1208" s="13"/>
      <c r="U1208" s="13"/>
      <c r="V1208" s="13"/>
      <c r="W1208" s="13"/>
      <c r="X1208" s="13"/>
      <c r="Y1208" s="13"/>
      <c r="Z1208" s="13"/>
      <c r="AA1208" s="13"/>
      <c r="AB1208" s="13"/>
    </row>
    <row r="1209" spans="1:28" s="12" customFormat="1" x14ac:dyDescent="0.25">
      <c r="A1209" s="10"/>
      <c r="B1209" s="10"/>
      <c r="C1209" s="14"/>
      <c r="D1209" s="10"/>
      <c r="E1209" s="10"/>
      <c r="F1209" s="15"/>
      <c r="G1209" s="11"/>
      <c r="H1209" s="10"/>
      <c r="I1209" s="13"/>
      <c r="J1209" s="13"/>
      <c r="K1209" s="13"/>
      <c r="L1209" s="13"/>
      <c r="M1209" s="13"/>
      <c r="N1209" s="13"/>
      <c r="O1209" s="13"/>
      <c r="P1209" s="13"/>
      <c r="Q1209" s="13"/>
      <c r="R1209" s="13"/>
      <c r="S1209" s="13"/>
      <c r="T1209" s="13"/>
      <c r="U1209" s="13"/>
      <c r="V1209" s="13"/>
      <c r="W1209" s="13"/>
      <c r="X1209" s="13"/>
      <c r="Y1209" s="13"/>
      <c r="Z1209" s="13"/>
      <c r="AA1209" s="13"/>
      <c r="AB1209" s="13"/>
    </row>
    <row r="1210" spans="1:28" s="12" customFormat="1" x14ac:dyDescent="0.25">
      <c r="A1210" s="10"/>
      <c r="B1210" s="10"/>
      <c r="C1210" s="14"/>
      <c r="D1210" s="10"/>
      <c r="E1210" s="10"/>
      <c r="F1210" s="15"/>
      <c r="G1210" s="11"/>
      <c r="H1210" s="10"/>
      <c r="I1210" s="13"/>
      <c r="J1210" s="13"/>
      <c r="K1210" s="13"/>
      <c r="L1210" s="13"/>
      <c r="M1210" s="13"/>
      <c r="N1210" s="13"/>
      <c r="O1210" s="13"/>
      <c r="P1210" s="13"/>
      <c r="Q1210" s="13"/>
      <c r="R1210" s="13"/>
      <c r="S1210" s="13"/>
      <c r="T1210" s="13"/>
      <c r="U1210" s="13"/>
      <c r="V1210" s="13"/>
      <c r="W1210" s="13"/>
      <c r="X1210" s="13"/>
      <c r="Y1210" s="13"/>
      <c r="Z1210" s="13"/>
      <c r="AA1210" s="13"/>
      <c r="AB1210" s="13"/>
    </row>
    <row r="1211" spans="1:28" s="12" customFormat="1" x14ac:dyDescent="0.25">
      <c r="A1211" s="10"/>
      <c r="B1211" s="10"/>
      <c r="C1211" s="14"/>
      <c r="D1211" s="10"/>
      <c r="E1211" s="10"/>
      <c r="F1211" s="15"/>
      <c r="G1211" s="11"/>
      <c r="H1211" s="10"/>
      <c r="I1211" s="13"/>
      <c r="J1211" s="13"/>
      <c r="K1211" s="13"/>
      <c r="L1211" s="13"/>
      <c r="M1211" s="13"/>
      <c r="N1211" s="13"/>
      <c r="O1211" s="13"/>
      <c r="P1211" s="13"/>
      <c r="Q1211" s="13"/>
      <c r="R1211" s="13"/>
      <c r="S1211" s="13"/>
      <c r="T1211" s="13"/>
      <c r="U1211" s="13"/>
      <c r="V1211" s="13"/>
      <c r="W1211" s="13"/>
      <c r="X1211" s="13"/>
      <c r="Y1211" s="13"/>
      <c r="Z1211" s="13"/>
      <c r="AA1211" s="13"/>
      <c r="AB1211" s="13"/>
    </row>
    <row r="1212" spans="1:28" s="12" customFormat="1" x14ac:dyDescent="0.25">
      <c r="A1212" s="10"/>
      <c r="B1212" s="10"/>
      <c r="C1212" s="14"/>
      <c r="D1212" s="10"/>
      <c r="E1212" s="10"/>
      <c r="F1212" s="15"/>
      <c r="G1212" s="11"/>
      <c r="H1212" s="10"/>
      <c r="I1212" s="13"/>
      <c r="J1212" s="13"/>
      <c r="K1212" s="13"/>
      <c r="L1212" s="13"/>
      <c r="M1212" s="13"/>
      <c r="N1212" s="13"/>
      <c r="O1212" s="13"/>
      <c r="P1212" s="13"/>
      <c r="Q1212" s="13"/>
      <c r="R1212" s="13"/>
      <c r="S1212" s="13"/>
      <c r="T1212" s="13"/>
      <c r="U1212" s="13"/>
      <c r="V1212" s="13"/>
      <c r="W1212" s="13"/>
      <c r="X1212" s="13"/>
      <c r="Y1212" s="13"/>
      <c r="Z1212" s="13"/>
      <c r="AA1212" s="13"/>
      <c r="AB1212" s="13"/>
    </row>
    <row r="1213" spans="1:28" s="12" customFormat="1" x14ac:dyDescent="0.25">
      <c r="A1213" s="10"/>
      <c r="B1213" s="10"/>
      <c r="C1213" s="14"/>
      <c r="D1213" s="10"/>
      <c r="E1213" s="10"/>
      <c r="F1213" s="15"/>
      <c r="G1213" s="11"/>
      <c r="H1213" s="10"/>
      <c r="I1213" s="13"/>
      <c r="J1213" s="13"/>
      <c r="K1213" s="13"/>
      <c r="L1213" s="13"/>
      <c r="M1213" s="13"/>
      <c r="N1213" s="13"/>
      <c r="O1213" s="13"/>
      <c r="P1213" s="13"/>
      <c r="Q1213" s="13"/>
      <c r="R1213" s="13"/>
      <c r="S1213" s="13"/>
      <c r="T1213" s="13"/>
      <c r="U1213" s="13"/>
      <c r="V1213" s="13"/>
      <c r="W1213" s="13"/>
      <c r="X1213" s="13"/>
      <c r="Y1213" s="13"/>
      <c r="Z1213" s="13"/>
      <c r="AA1213" s="13"/>
      <c r="AB1213" s="13"/>
    </row>
    <row r="1214" spans="1:28" s="12" customFormat="1" x14ac:dyDescent="0.25">
      <c r="A1214" s="10"/>
      <c r="B1214" s="10"/>
      <c r="C1214" s="14"/>
      <c r="D1214" s="10"/>
      <c r="E1214" s="10"/>
      <c r="F1214" s="15"/>
      <c r="G1214" s="11"/>
      <c r="H1214" s="10"/>
      <c r="I1214" s="13"/>
      <c r="J1214" s="13"/>
      <c r="K1214" s="13"/>
      <c r="L1214" s="13"/>
      <c r="M1214" s="13"/>
      <c r="N1214" s="13"/>
      <c r="O1214" s="13"/>
      <c r="P1214" s="13"/>
      <c r="Q1214" s="13"/>
      <c r="R1214" s="13"/>
      <c r="S1214" s="13"/>
      <c r="T1214" s="13"/>
      <c r="U1214" s="13"/>
      <c r="V1214" s="13"/>
      <c r="W1214" s="13"/>
      <c r="X1214" s="13"/>
      <c r="Y1214" s="13"/>
      <c r="Z1214" s="13"/>
      <c r="AA1214" s="13"/>
      <c r="AB1214" s="13"/>
    </row>
    <row r="1215" spans="1:28" s="12" customFormat="1" x14ac:dyDescent="0.25">
      <c r="A1215" s="10"/>
      <c r="B1215" s="10"/>
      <c r="C1215" s="14"/>
      <c r="D1215" s="10"/>
      <c r="E1215" s="10"/>
      <c r="F1215" s="15"/>
      <c r="G1215" s="11"/>
      <c r="H1215" s="10"/>
      <c r="I1215" s="13"/>
      <c r="J1215" s="13"/>
      <c r="K1215" s="13"/>
      <c r="L1215" s="13"/>
      <c r="M1215" s="13"/>
      <c r="N1215" s="13"/>
      <c r="O1215" s="13"/>
      <c r="P1215" s="13"/>
      <c r="Q1215" s="13"/>
      <c r="R1215" s="13"/>
      <c r="S1215" s="13"/>
      <c r="T1215" s="13"/>
      <c r="U1215" s="13"/>
      <c r="V1215" s="13"/>
      <c r="W1215" s="13"/>
      <c r="X1215" s="13"/>
      <c r="Y1215" s="13"/>
      <c r="Z1215" s="13"/>
      <c r="AA1215" s="13"/>
      <c r="AB1215" s="13"/>
    </row>
    <row r="1216" spans="1:28" s="12" customFormat="1" x14ac:dyDescent="0.25">
      <c r="A1216" s="10"/>
      <c r="B1216" s="10"/>
      <c r="C1216" s="14"/>
      <c r="D1216" s="10"/>
      <c r="E1216" s="10"/>
      <c r="F1216" s="15"/>
      <c r="G1216" s="11"/>
      <c r="H1216" s="10"/>
      <c r="I1216" s="13"/>
      <c r="J1216" s="13"/>
      <c r="K1216" s="13"/>
      <c r="L1216" s="13"/>
      <c r="M1216" s="13"/>
      <c r="N1216" s="13"/>
      <c r="O1216" s="13"/>
      <c r="P1216" s="13"/>
      <c r="Q1216" s="13"/>
      <c r="R1216" s="13"/>
      <c r="S1216" s="13"/>
      <c r="T1216" s="13"/>
      <c r="U1216" s="13"/>
      <c r="V1216" s="13"/>
      <c r="W1216" s="13"/>
      <c r="X1216" s="13"/>
      <c r="Y1216" s="13"/>
      <c r="Z1216" s="13"/>
      <c r="AA1216" s="13"/>
      <c r="AB1216" s="13"/>
    </row>
    <row r="1217" spans="1:28" s="12" customFormat="1" x14ac:dyDescent="0.25">
      <c r="A1217" s="10"/>
      <c r="B1217" s="10"/>
      <c r="C1217" s="14"/>
      <c r="D1217" s="10"/>
      <c r="E1217" s="10"/>
      <c r="F1217" s="15"/>
      <c r="G1217" s="11"/>
      <c r="H1217" s="10"/>
      <c r="I1217" s="13"/>
      <c r="J1217" s="13"/>
      <c r="K1217" s="13"/>
      <c r="L1217" s="13"/>
      <c r="M1217" s="13"/>
      <c r="N1217" s="13"/>
      <c r="O1217" s="13"/>
      <c r="P1217" s="13"/>
      <c r="Q1217" s="13"/>
      <c r="R1217" s="13"/>
      <c r="S1217" s="13"/>
      <c r="T1217" s="13"/>
      <c r="U1217" s="13"/>
      <c r="V1217" s="13"/>
      <c r="W1217" s="13"/>
      <c r="X1217" s="13"/>
      <c r="Y1217" s="13"/>
      <c r="Z1217" s="13"/>
      <c r="AA1217" s="13"/>
      <c r="AB1217" s="13"/>
    </row>
    <row r="1218" spans="1:28" s="12" customFormat="1" x14ac:dyDescent="0.25">
      <c r="A1218" s="10"/>
      <c r="B1218" s="10"/>
      <c r="C1218" s="14"/>
      <c r="D1218" s="10"/>
      <c r="E1218" s="10"/>
      <c r="F1218" s="15"/>
      <c r="G1218" s="11"/>
      <c r="H1218" s="10"/>
      <c r="I1218" s="13"/>
      <c r="J1218" s="13"/>
      <c r="K1218" s="13"/>
      <c r="L1218" s="13"/>
      <c r="M1218" s="13"/>
      <c r="N1218" s="13"/>
      <c r="O1218" s="13"/>
      <c r="P1218" s="13"/>
      <c r="Q1218" s="13"/>
      <c r="R1218" s="13"/>
      <c r="S1218" s="13"/>
      <c r="T1218" s="13"/>
      <c r="U1218" s="13"/>
      <c r="V1218" s="13"/>
      <c r="W1218" s="13"/>
      <c r="X1218" s="13"/>
      <c r="Y1218" s="13"/>
      <c r="Z1218" s="13"/>
      <c r="AA1218" s="13"/>
      <c r="AB1218" s="13"/>
    </row>
    <row r="1219" spans="1:28" s="12" customFormat="1" x14ac:dyDescent="0.25">
      <c r="A1219" s="10"/>
      <c r="B1219" s="10"/>
      <c r="C1219" s="14"/>
      <c r="D1219" s="10"/>
      <c r="E1219" s="10"/>
      <c r="F1219" s="15"/>
      <c r="G1219" s="11"/>
      <c r="H1219" s="10"/>
      <c r="I1219" s="13"/>
      <c r="J1219" s="13"/>
      <c r="K1219" s="13"/>
      <c r="L1219" s="13"/>
      <c r="M1219" s="13"/>
      <c r="N1219" s="13"/>
      <c r="O1219" s="13"/>
      <c r="P1219" s="13"/>
      <c r="Q1219" s="13"/>
      <c r="R1219" s="13"/>
      <c r="S1219" s="13"/>
      <c r="T1219" s="13"/>
      <c r="U1219" s="13"/>
      <c r="V1219" s="13"/>
      <c r="W1219" s="13"/>
      <c r="X1219" s="13"/>
      <c r="Y1219" s="13"/>
      <c r="Z1219" s="13"/>
      <c r="AA1219" s="13"/>
      <c r="AB1219" s="13"/>
    </row>
    <row r="1220" spans="1:28" s="12" customFormat="1" x14ac:dyDescent="0.25">
      <c r="A1220" s="10"/>
      <c r="B1220" s="10"/>
      <c r="C1220" s="14"/>
      <c r="D1220" s="10"/>
      <c r="E1220" s="10"/>
      <c r="F1220" s="15"/>
      <c r="G1220" s="11"/>
      <c r="H1220" s="10"/>
      <c r="I1220" s="13"/>
      <c r="J1220" s="13"/>
      <c r="K1220" s="13"/>
      <c r="L1220" s="13"/>
      <c r="M1220" s="13"/>
      <c r="N1220" s="13"/>
      <c r="O1220" s="13"/>
      <c r="P1220" s="13"/>
      <c r="Q1220" s="13"/>
      <c r="R1220" s="13"/>
      <c r="S1220" s="13"/>
      <c r="T1220" s="13"/>
      <c r="U1220" s="13"/>
      <c r="V1220" s="13"/>
      <c r="W1220" s="13"/>
      <c r="X1220" s="13"/>
      <c r="Y1220" s="13"/>
      <c r="Z1220" s="13"/>
      <c r="AA1220" s="13"/>
      <c r="AB1220" s="13"/>
    </row>
    <row r="1221" spans="1:28" s="12" customFormat="1" x14ac:dyDescent="0.25">
      <c r="A1221" s="10"/>
      <c r="B1221" s="10"/>
      <c r="C1221" s="14"/>
      <c r="D1221" s="10"/>
      <c r="E1221" s="10"/>
      <c r="F1221" s="15"/>
      <c r="G1221" s="11"/>
      <c r="H1221" s="10"/>
      <c r="I1221" s="13"/>
      <c r="J1221" s="13"/>
      <c r="K1221" s="13"/>
      <c r="L1221" s="13"/>
      <c r="M1221" s="13"/>
      <c r="N1221" s="13"/>
      <c r="O1221" s="13"/>
      <c r="P1221" s="13"/>
      <c r="Q1221" s="13"/>
      <c r="R1221" s="13"/>
      <c r="S1221" s="13"/>
      <c r="T1221" s="13"/>
      <c r="U1221" s="13"/>
      <c r="V1221" s="13"/>
      <c r="W1221" s="13"/>
      <c r="X1221" s="13"/>
      <c r="Y1221" s="13"/>
      <c r="Z1221" s="13"/>
      <c r="AA1221" s="13"/>
      <c r="AB1221" s="13"/>
    </row>
    <row r="1222" spans="1:28" s="12" customFormat="1" x14ac:dyDescent="0.25">
      <c r="A1222" s="10"/>
      <c r="B1222" s="10"/>
      <c r="C1222" s="14"/>
      <c r="D1222" s="10"/>
      <c r="E1222" s="10"/>
      <c r="F1222" s="15"/>
      <c r="G1222" s="11"/>
      <c r="H1222" s="10"/>
      <c r="I1222" s="13"/>
      <c r="J1222" s="13"/>
      <c r="K1222" s="13"/>
      <c r="L1222" s="13"/>
      <c r="M1222" s="13"/>
      <c r="N1222" s="13"/>
      <c r="O1222" s="13"/>
      <c r="P1222" s="13"/>
      <c r="Q1222" s="13"/>
      <c r="R1222" s="13"/>
      <c r="S1222" s="13"/>
      <c r="T1222" s="13"/>
      <c r="U1222" s="13"/>
      <c r="V1222" s="13"/>
      <c r="W1222" s="13"/>
      <c r="X1222" s="13"/>
      <c r="Y1222" s="13"/>
      <c r="Z1222" s="13"/>
      <c r="AA1222" s="13"/>
      <c r="AB1222" s="13"/>
    </row>
    <row r="1223" spans="1:28" s="12" customFormat="1" x14ac:dyDescent="0.25">
      <c r="A1223" s="10"/>
      <c r="B1223" s="10"/>
      <c r="C1223" s="14"/>
      <c r="D1223" s="10"/>
      <c r="E1223" s="10"/>
      <c r="F1223" s="15"/>
      <c r="G1223" s="11"/>
      <c r="H1223" s="10"/>
      <c r="I1223" s="13"/>
      <c r="J1223" s="13"/>
      <c r="K1223" s="13"/>
      <c r="L1223" s="13"/>
      <c r="M1223" s="13"/>
      <c r="N1223" s="13"/>
      <c r="O1223" s="13"/>
      <c r="P1223" s="13"/>
      <c r="Q1223" s="13"/>
      <c r="R1223" s="13"/>
      <c r="S1223" s="13"/>
      <c r="T1223" s="13"/>
      <c r="U1223" s="13"/>
      <c r="V1223" s="13"/>
      <c r="W1223" s="13"/>
      <c r="X1223" s="13"/>
      <c r="Y1223" s="13"/>
      <c r="Z1223" s="13"/>
      <c r="AA1223" s="13"/>
      <c r="AB1223" s="13"/>
    </row>
    <row r="1224" spans="1:28" s="12" customFormat="1" x14ac:dyDescent="0.25">
      <c r="A1224" s="10"/>
      <c r="B1224" s="10"/>
      <c r="C1224" s="14"/>
      <c r="D1224" s="10"/>
      <c r="E1224" s="10"/>
      <c r="F1224" s="15"/>
      <c r="G1224" s="11"/>
      <c r="H1224" s="10"/>
      <c r="I1224" s="13"/>
      <c r="J1224" s="13"/>
      <c r="K1224" s="13"/>
      <c r="L1224" s="13"/>
      <c r="M1224" s="13"/>
      <c r="N1224" s="13"/>
      <c r="O1224" s="13"/>
      <c r="P1224" s="13"/>
      <c r="Q1224" s="13"/>
      <c r="R1224" s="13"/>
      <c r="S1224" s="13"/>
      <c r="T1224" s="13"/>
      <c r="U1224" s="13"/>
      <c r="V1224" s="13"/>
      <c r="W1224" s="13"/>
      <c r="X1224" s="13"/>
      <c r="Y1224" s="13"/>
      <c r="Z1224" s="13"/>
      <c r="AA1224" s="13"/>
      <c r="AB1224" s="13"/>
    </row>
    <row r="1225" spans="1:28" s="12" customFormat="1" x14ac:dyDescent="0.25">
      <c r="A1225" s="10"/>
      <c r="B1225" s="10"/>
      <c r="C1225" s="14"/>
      <c r="D1225" s="10"/>
      <c r="E1225" s="10"/>
      <c r="F1225" s="15"/>
      <c r="G1225" s="11"/>
      <c r="H1225" s="10"/>
      <c r="I1225" s="13"/>
      <c r="J1225" s="13"/>
      <c r="K1225" s="13"/>
      <c r="L1225" s="13"/>
      <c r="M1225" s="13"/>
      <c r="N1225" s="13"/>
      <c r="O1225" s="13"/>
      <c r="P1225" s="13"/>
      <c r="Q1225" s="13"/>
      <c r="R1225" s="13"/>
      <c r="S1225" s="13"/>
      <c r="T1225" s="13"/>
      <c r="U1225" s="13"/>
      <c r="V1225" s="13"/>
      <c r="W1225" s="13"/>
      <c r="X1225" s="13"/>
      <c r="Y1225" s="13"/>
      <c r="Z1225" s="13"/>
      <c r="AA1225" s="13"/>
      <c r="AB1225" s="13"/>
    </row>
    <row r="1226" spans="1:28" s="12" customFormat="1" x14ac:dyDescent="0.25">
      <c r="A1226" s="10"/>
      <c r="B1226" s="10"/>
      <c r="C1226" s="14"/>
      <c r="D1226" s="10"/>
      <c r="E1226" s="10"/>
      <c r="F1226" s="15"/>
      <c r="G1226" s="11"/>
      <c r="H1226" s="10"/>
      <c r="I1226" s="13"/>
      <c r="J1226" s="13"/>
      <c r="K1226" s="13"/>
      <c r="L1226" s="13"/>
      <c r="M1226" s="13"/>
      <c r="N1226" s="13"/>
      <c r="O1226" s="13"/>
      <c r="P1226" s="13"/>
      <c r="Q1226" s="13"/>
      <c r="R1226" s="13"/>
      <c r="S1226" s="13"/>
      <c r="T1226" s="13"/>
      <c r="U1226" s="13"/>
      <c r="V1226" s="13"/>
      <c r="W1226" s="13"/>
      <c r="X1226" s="13"/>
      <c r="Y1226" s="13"/>
      <c r="Z1226" s="13"/>
      <c r="AA1226" s="13"/>
      <c r="AB1226" s="13"/>
    </row>
    <row r="1227" spans="1:28" s="12" customFormat="1" x14ac:dyDescent="0.25">
      <c r="A1227" s="10"/>
      <c r="B1227" s="10"/>
      <c r="C1227" s="14"/>
      <c r="D1227" s="10"/>
      <c r="E1227" s="10"/>
      <c r="F1227" s="15"/>
      <c r="G1227" s="11"/>
      <c r="H1227" s="10"/>
      <c r="I1227" s="13"/>
      <c r="J1227" s="13"/>
      <c r="K1227" s="13"/>
      <c r="L1227" s="13"/>
      <c r="M1227" s="13"/>
      <c r="N1227" s="13"/>
      <c r="O1227" s="13"/>
      <c r="P1227" s="13"/>
      <c r="Q1227" s="13"/>
      <c r="R1227" s="13"/>
      <c r="S1227" s="13"/>
      <c r="T1227" s="13"/>
      <c r="U1227" s="13"/>
      <c r="V1227" s="13"/>
      <c r="W1227" s="13"/>
      <c r="X1227" s="13"/>
      <c r="Y1227" s="13"/>
      <c r="Z1227" s="13"/>
      <c r="AA1227" s="13"/>
      <c r="AB1227" s="13"/>
    </row>
    <row r="1228" spans="1:28" s="12" customFormat="1" x14ac:dyDescent="0.25">
      <c r="A1228" s="10"/>
      <c r="B1228" s="10"/>
      <c r="C1228" s="14"/>
      <c r="D1228" s="10"/>
      <c r="E1228" s="10"/>
      <c r="F1228" s="15"/>
      <c r="G1228" s="11"/>
      <c r="H1228" s="10"/>
      <c r="I1228" s="13"/>
      <c r="J1228" s="13"/>
      <c r="K1228" s="13"/>
      <c r="L1228" s="13"/>
      <c r="M1228" s="13"/>
      <c r="N1228" s="13"/>
      <c r="O1228" s="13"/>
      <c r="P1228" s="13"/>
      <c r="Q1228" s="13"/>
      <c r="R1228" s="13"/>
      <c r="S1228" s="13"/>
      <c r="T1228" s="13"/>
      <c r="U1228" s="13"/>
      <c r="V1228" s="13"/>
      <c r="W1228" s="13"/>
      <c r="X1228" s="13"/>
      <c r="Y1228" s="13"/>
      <c r="Z1228" s="13"/>
      <c r="AA1228" s="13"/>
      <c r="AB1228" s="13"/>
    </row>
    <row r="1229" spans="1:28" s="12" customFormat="1" x14ac:dyDescent="0.25">
      <c r="A1229" s="10"/>
      <c r="B1229" s="10"/>
      <c r="C1229" s="14"/>
      <c r="D1229" s="10"/>
      <c r="E1229" s="10"/>
      <c r="F1229" s="15"/>
      <c r="G1229" s="11"/>
      <c r="H1229" s="10"/>
      <c r="I1229" s="13"/>
      <c r="J1229" s="13"/>
      <c r="K1229" s="13"/>
      <c r="L1229" s="13"/>
      <c r="M1229" s="13"/>
      <c r="N1229" s="13"/>
      <c r="O1229" s="13"/>
      <c r="P1229" s="13"/>
      <c r="Q1229" s="13"/>
      <c r="R1229" s="13"/>
      <c r="S1229" s="13"/>
      <c r="T1229" s="13"/>
      <c r="U1229" s="13"/>
      <c r="V1229" s="13"/>
      <c r="W1229" s="13"/>
      <c r="X1229" s="13"/>
      <c r="Y1229" s="13"/>
      <c r="Z1229" s="13"/>
      <c r="AA1229" s="13"/>
      <c r="AB1229" s="13"/>
    </row>
    <row r="1230" spans="1:28" s="12" customFormat="1" x14ac:dyDescent="0.25">
      <c r="A1230" s="10"/>
      <c r="B1230" s="10"/>
      <c r="C1230" s="14"/>
      <c r="D1230" s="10"/>
      <c r="E1230" s="10"/>
      <c r="F1230" s="15"/>
      <c r="G1230" s="11"/>
      <c r="H1230" s="10"/>
      <c r="I1230" s="13"/>
      <c r="J1230" s="13"/>
      <c r="K1230" s="13"/>
      <c r="L1230" s="13"/>
      <c r="M1230" s="13"/>
      <c r="N1230" s="13"/>
      <c r="O1230" s="13"/>
      <c r="P1230" s="13"/>
      <c r="Q1230" s="13"/>
      <c r="R1230" s="13"/>
      <c r="S1230" s="13"/>
      <c r="T1230" s="13"/>
      <c r="U1230" s="13"/>
      <c r="V1230" s="13"/>
      <c r="W1230" s="13"/>
      <c r="X1230" s="13"/>
      <c r="Y1230" s="13"/>
      <c r="Z1230" s="13"/>
      <c r="AA1230" s="13"/>
      <c r="AB1230" s="13"/>
    </row>
    <row r="1231" spans="1:28" s="12" customFormat="1" x14ac:dyDescent="0.25">
      <c r="A1231" s="10"/>
      <c r="B1231" s="10"/>
      <c r="C1231" s="14"/>
      <c r="D1231" s="10"/>
      <c r="E1231" s="10"/>
      <c r="F1231" s="15"/>
      <c r="G1231" s="11"/>
      <c r="H1231" s="10"/>
      <c r="I1231" s="13"/>
      <c r="J1231" s="13"/>
      <c r="K1231" s="13"/>
      <c r="L1231" s="13"/>
      <c r="M1231" s="13"/>
      <c r="N1231" s="13"/>
      <c r="O1231" s="13"/>
      <c r="P1231" s="13"/>
      <c r="Q1231" s="13"/>
      <c r="R1231" s="13"/>
      <c r="S1231" s="13"/>
      <c r="T1231" s="13"/>
      <c r="U1231" s="13"/>
      <c r="V1231" s="13"/>
      <c r="W1231" s="13"/>
      <c r="X1231" s="13"/>
      <c r="Y1231" s="13"/>
      <c r="Z1231" s="13"/>
      <c r="AA1231" s="13"/>
      <c r="AB1231" s="13"/>
    </row>
    <row r="1232" spans="1:28" s="12" customFormat="1" x14ac:dyDescent="0.25">
      <c r="A1232" s="10"/>
      <c r="B1232" s="10"/>
      <c r="C1232" s="14"/>
      <c r="D1232" s="10"/>
      <c r="E1232" s="10"/>
      <c r="F1232" s="15"/>
      <c r="G1232" s="11"/>
      <c r="H1232" s="10"/>
      <c r="I1232" s="13"/>
      <c r="J1232" s="13"/>
      <c r="K1232" s="13"/>
      <c r="L1232" s="13"/>
      <c r="M1232" s="13"/>
      <c r="N1232" s="13"/>
      <c r="O1232" s="13"/>
      <c r="P1232" s="13"/>
      <c r="Q1232" s="13"/>
      <c r="R1232" s="13"/>
      <c r="S1232" s="13"/>
      <c r="T1232" s="13"/>
      <c r="U1232" s="13"/>
      <c r="V1232" s="13"/>
      <c r="W1232" s="13"/>
      <c r="X1232" s="13"/>
      <c r="Y1232" s="13"/>
      <c r="Z1232" s="13"/>
      <c r="AA1232" s="13"/>
      <c r="AB1232" s="13"/>
    </row>
    <row r="1233" spans="1:28" s="12" customFormat="1" x14ac:dyDescent="0.25">
      <c r="A1233" s="10"/>
      <c r="B1233" s="10"/>
      <c r="C1233" s="14"/>
      <c r="D1233" s="10"/>
      <c r="E1233" s="10"/>
      <c r="F1233" s="15"/>
      <c r="G1233" s="11"/>
      <c r="H1233" s="10"/>
      <c r="I1233" s="13"/>
      <c r="J1233" s="13"/>
      <c r="K1233" s="13"/>
      <c r="L1233" s="13"/>
      <c r="M1233" s="13"/>
      <c r="N1233" s="13"/>
      <c r="O1233" s="13"/>
      <c r="P1233" s="13"/>
      <c r="Q1233" s="13"/>
      <c r="R1233" s="13"/>
      <c r="S1233" s="13"/>
      <c r="T1233" s="13"/>
      <c r="U1233" s="13"/>
      <c r="V1233" s="13"/>
      <c r="W1233" s="13"/>
      <c r="X1233" s="13"/>
      <c r="Y1233" s="13"/>
      <c r="Z1233" s="13"/>
      <c r="AA1233" s="13"/>
      <c r="AB1233" s="13"/>
    </row>
    <row r="1234" spans="1:28" s="12" customFormat="1" x14ac:dyDescent="0.25">
      <c r="A1234" s="10"/>
      <c r="B1234" s="10"/>
      <c r="C1234" s="14"/>
      <c r="D1234" s="10"/>
      <c r="E1234" s="10"/>
      <c r="F1234" s="15"/>
      <c r="G1234" s="11"/>
      <c r="H1234" s="10"/>
      <c r="I1234" s="13"/>
      <c r="J1234" s="13"/>
      <c r="K1234" s="13"/>
      <c r="L1234" s="13"/>
      <c r="M1234" s="13"/>
      <c r="N1234" s="13"/>
      <c r="O1234" s="13"/>
      <c r="P1234" s="13"/>
      <c r="Q1234" s="13"/>
      <c r="R1234" s="13"/>
      <c r="S1234" s="13"/>
      <c r="T1234" s="13"/>
      <c r="U1234" s="13"/>
      <c r="V1234" s="13"/>
      <c r="W1234" s="13"/>
      <c r="X1234" s="13"/>
      <c r="Y1234" s="13"/>
      <c r="Z1234" s="13"/>
      <c r="AA1234" s="13"/>
      <c r="AB1234" s="13"/>
    </row>
    <row r="1235" spans="1:28" s="12" customFormat="1" x14ac:dyDescent="0.25">
      <c r="A1235" s="10"/>
      <c r="B1235" s="10"/>
      <c r="C1235" s="14"/>
      <c r="D1235" s="10"/>
      <c r="E1235" s="10"/>
      <c r="F1235" s="15"/>
      <c r="G1235" s="11"/>
      <c r="H1235" s="10"/>
      <c r="I1235" s="13"/>
      <c r="J1235" s="13"/>
      <c r="K1235" s="13"/>
      <c r="L1235" s="13"/>
      <c r="M1235" s="13"/>
      <c r="N1235" s="13"/>
      <c r="O1235" s="13"/>
      <c r="P1235" s="13"/>
      <c r="Q1235" s="13"/>
      <c r="R1235" s="13"/>
      <c r="S1235" s="13"/>
      <c r="T1235" s="13"/>
      <c r="U1235" s="13"/>
      <c r="V1235" s="13"/>
      <c r="W1235" s="13"/>
      <c r="X1235" s="13"/>
      <c r="Y1235" s="13"/>
      <c r="Z1235" s="13"/>
      <c r="AA1235" s="13"/>
      <c r="AB1235" s="13"/>
    </row>
    <row r="1236" spans="1:28" s="12" customFormat="1" x14ac:dyDescent="0.25">
      <c r="A1236" s="10"/>
      <c r="B1236" s="10"/>
      <c r="C1236" s="14"/>
      <c r="D1236" s="10"/>
      <c r="E1236" s="10"/>
      <c r="F1236" s="15"/>
      <c r="G1236" s="11"/>
      <c r="H1236" s="10"/>
      <c r="I1236" s="13"/>
      <c r="J1236" s="13"/>
      <c r="K1236" s="13"/>
      <c r="L1236" s="13"/>
      <c r="M1236" s="13"/>
      <c r="N1236" s="13"/>
      <c r="O1236" s="13"/>
      <c r="P1236" s="13"/>
      <c r="Q1236" s="13"/>
      <c r="R1236" s="13"/>
      <c r="S1236" s="13"/>
      <c r="T1236" s="13"/>
      <c r="U1236" s="13"/>
      <c r="V1236" s="13"/>
      <c r="W1236" s="13"/>
      <c r="X1236" s="13"/>
      <c r="Y1236" s="13"/>
      <c r="Z1236" s="13"/>
      <c r="AA1236" s="13"/>
      <c r="AB1236" s="13"/>
    </row>
    <row r="1237" spans="1:28" s="12" customFormat="1" x14ac:dyDescent="0.25">
      <c r="A1237" s="10"/>
      <c r="B1237" s="10"/>
      <c r="C1237" s="14"/>
      <c r="D1237" s="10"/>
      <c r="E1237" s="10"/>
      <c r="F1237" s="15"/>
      <c r="G1237" s="11"/>
      <c r="H1237" s="10"/>
      <c r="I1237" s="13"/>
      <c r="J1237" s="13"/>
      <c r="K1237" s="13"/>
      <c r="L1237" s="13"/>
      <c r="M1237" s="13"/>
      <c r="N1237" s="13"/>
      <c r="O1237" s="13"/>
      <c r="P1237" s="13"/>
      <c r="Q1237" s="13"/>
      <c r="R1237" s="13"/>
      <c r="S1237" s="13"/>
      <c r="T1237" s="13"/>
      <c r="U1237" s="13"/>
      <c r="V1237" s="13"/>
      <c r="W1237" s="13"/>
      <c r="X1237" s="13"/>
      <c r="Y1237" s="13"/>
      <c r="Z1237" s="13"/>
      <c r="AA1237" s="13"/>
      <c r="AB1237" s="13"/>
    </row>
    <row r="1238" spans="1:28" s="12" customFormat="1" x14ac:dyDescent="0.25">
      <c r="A1238" s="10"/>
      <c r="B1238" s="10"/>
      <c r="C1238" s="14"/>
      <c r="D1238" s="10"/>
      <c r="E1238" s="10"/>
      <c r="F1238" s="15"/>
      <c r="G1238" s="11"/>
      <c r="H1238" s="10"/>
      <c r="I1238" s="13"/>
      <c r="J1238" s="13"/>
      <c r="K1238" s="13"/>
      <c r="L1238" s="13"/>
      <c r="M1238" s="13"/>
      <c r="N1238" s="13"/>
      <c r="O1238" s="13"/>
      <c r="P1238" s="13"/>
      <c r="Q1238" s="13"/>
      <c r="R1238" s="13"/>
      <c r="S1238" s="13"/>
      <c r="T1238" s="13"/>
      <c r="U1238" s="13"/>
      <c r="V1238" s="13"/>
      <c r="W1238" s="13"/>
      <c r="X1238" s="13"/>
      <c r="Y1238" s="13"/>
      <c r="Z1238" s="13"/>
      <c r="AA1238" s="13"/>
      <c r="AB1238" s="13"/>
    </row>
    <row r="1239" spans="1:28" s="12" customFormat="1" x14ac:dyDescent="0.25">
      <c r="A1239" s="10"/>
      <c r="B1239" s="10"/>
      <c r="C1239" s="14"/>
      <c r="D1239" s="10"/>
      <c r="E1239" s="10"/>
      <c r="F1239" s="15"/>
      <c r="G1239" s="11"/>
      <c r="H1239" s="10"/>
      <c r="I1239" s="13"/>
      <c r="J1239" s="13"/>
      <c r="K1239" s="13"/>
      <c r="L1239" s="13"/>
      <c r="M1239" s="13"/>
      <c r="N1239" s="13"/>
      <c r="O1239" s="13"/>
      <c r="P1239" s="13"/>
      <c r="Q1239" s="13"/>
      <c r="R1239" s="13"/>
      <c r="S1239" s="13"/>
      <c r="T1239" s="13"/>
      <c r="U1239" s="13"/>
      <c r="V1239" s="13"/>
      <c r="W1239" s="13"/>
      <c r="X1239" s="13"/>
      <c r="Y1239" s="13"/>
      <c r="Z1239" s="13"/>
      <c r="AA1239" s="13"/>
      <c r="AB1239" s="13"/>
    </row>
    <row r="1240" spans="1:28" s="12" customFormat="1" x14ac:dyDescent="0.25">
      <c r="A1240" s="10"/>
      <c r="B1240" s="10"/>
      <c r="C1240" s="14"/>
      <c r="D1240" s="10"/>
      <c r="E1240" s="10"/>
      <c r="F1240" s="15"/>
      <c r="G1240" s="11"/>
      <c r="H1240" s="10"/>
      <c r="I1240" s="13"/>
      <c r="J1240" s="13"/>
      <c r="K1240" s="13"/>
      <c r="L1240" s="13"/>
      <c r="M1240" s="13"/>
      <c r="N1240" s="13"/>
      <c r="O1240" s="13"/>
      <c r="P1240" s="13"/>
      <c r="Q1240" s="13"/>
      <c r="R1240" s="13"/>
      <c r="S1240" s="13"/>
      <c r="T1240" s="13"/>
      <c r="U1240" s="13"/>
      <c r="V1240" s="13"/>
      <c r="W1240" s="13"/>
      <c r="X1240" s="13"/>
      <c r="Y1240" s="13"/>
      <c r="Z1240" s="13"/>
      <c r="AA1240" s="13"/>
      <c r="AB1240" s="13"/>
    </row>
    <row r="1241" spans="1:28" s="12" customFormat="1" x14ac:dyDescent="0.25">
      <c r="A1241" s="10"/>
      <c r="B1241" s="10"/>
      <c r="C1241" s="14"/>
      <c r="D1241" s="10"/>
      <c r="E1241" s="10"/>
      <c r="F1241" s="15"/>
      <c r="G1241" s="11"/>
      <c r="H1241" s="10"/>
      <c r="I1241" s="13"/>
      <c r="J1241" s="13"/>
      <c r="K1241" s="13"/>
      <c r="L1241" s="13"/>
      <c r="M1241" s="13"/>
      <c r="N1241" s="13"/>
      <c r="O1241" s="13"/>
      <c r="P1241" s="13"/>
      <c r="Q1241" s="13"/>
      <c r="R1241" s="13"/>
      <c r="S1241" s="13"/>
      <c r="T1241" s="13"/>
      <c r="U1241" s="13"/>
      <c r="V1241" s="13"/>
      <c r="W1241" s="13"/>
      <c r="X1241" s="13"/>
      <c r="Y1241" s="13"/>
      <c r="Z1241" s="13"/>
      <c r="AA1241" s="13"/>
      <c r="AB1241" s="13"/>
    </row>
    <row r="1242" spans="1:28" s="12" customFormat="1" x14ac:dyDescent="0.25">
      <c r="A1242" s="10"/>
      <c r="B1242" s="10"/>
      <c r="C1242" s="14"/>
      <c r="D1242" s="10"/>
      <c r="E1242" s="10"/>
      <c r="F1242" s="15"/>
      <c r="G1242" s="11"/>
      <c r="H1242" s="10"/>
      <c r="I1242" s="13"/>
      <c r="J1242" s="13"/>
      <c r="K1242" s="13"/>
      <c r="L1242" s="13"/>
      <c r="M1242" s="13"/>
      <c r="N1242" s="13"/>
      <c r="O1242" s="13"/>
      <c r="P1242" s="13"/>
      <c r="Q1242" s="13"/>
      <c r="R1242" s="13"/>
      <c r="S1242" s="13"/>
      <c r="T1242" s="13"/>
      <c r="U1242" s="13"/>
      <c r="V1242" s="13"/>
      <c r="W1242" s="13"/>
      <c r="X1242" s="13"/>
      <c r="Y1242" s="13"/>
      <c r="Z1242" s="13"/>
      <c r="AA1242" s="13"/>
      <c r="AB1242" s="13"/>
    </row>
    <row r="1243" spans="1:28" s="12" customFormat="1" x14ac:dyDescent="0.25">
      <c r="A1243" s="10"/>
      <c r="B1243" s="10"/>
      <c r="C1243" s="14"/>
      <c r="D1243" s="10"/>
      <c r="E1243" s="10"/>
      <c r="F1243" s="15"/>
      <c r="G1243" s="11"/>
      <c r="H1243" s="10"/>
      <c r="I1243" s="13"/>
      <c r="J1243" s="13"/>
      <c r="K1243" s="13"/>
      <c r="L1243" s="13"/>
      <c r="M1243" s="13"/>
      <c r="N1243" s="13"/>
      <c r="O1243" s="13"/>
      <c r="P1243" s="13"/>
      <c r="Q1243" s="13"/>
      <c r="R1243" s="13"/>
      <c r="S1243" s="13"/>
      <c r="T1243" s="13"/>
      <c r="U1243" s="13"/>
      <c r="V1243" s="13"/>
      <c r="W1243" s="13"/>
      <c r="X1243" s="13"/>
      <c r="Y1243" s="13"/>
      <c r="Z1243" s="13"/>
      <c r="AA1243" s="13"/>
      <c r="AB1243" s="13"/>
    </row>
    <row r="1244" spans="1:28" s="12" customFormat="1" x14ac:dyDescent="0.25">
      <c r="A1244" s="10"/>
      <c r="B1244" s="10"/>
      <c r="C1244" s="14"/>
      <c r="D1244" s="10"/>
      <c r="E1244" s="10"/>
      <c r="F1244" s="15"/>
      <c r="G1244" s="11"/>
      <c r="H1244" s="10"/>
      <c r="I1244" s="13"/>
      <c r="J1244" s="13"/>
      <c r="K1244" s="13"/>
      <c r="L1244" s="13"/>
      <c r="M1244" s="13"/>
      <c r="N1244" s="13"/>
      <c r="O1244" s="13"/>
      <c r="P1244" s="13"/>
      <c r="Q1244" s="13"/>
      <c r="R1244" s="13"/>
      <c r="S1244" s="13"/>
      <c r="T1244" s="13"/>
      <c r="U1244" s="13"/>
      <c r="V1244" s="13"/>
      <c r="W1244" s="13"/>
      <c r="X1244" s="13"/>
      <c r="Y1244" s="13"/>
      <c r="Z1244" s="13"/>
      <c r="AA1244" s="13"/>
      <c r="AB1244" s="13"/>
    </row>
    <row r="1245" spans="1:28" s="12" customFormat="1" x14ac:dyDescent="0.25">
      <c r="A1245" s="10"/>
      <c r="B1245" s="10"/>
      <c r="C1245" s="14"/>
      <c r="D1245" s="10"/>
      <c r="E1245" s="10"/>
      <c r="F1245" s="15"/>
      <c r="G1245" s="11"/>
      <c r="H1245" s="10"/>
      <c r="I1245" s="13"/>
      <c r="J1245" s="13"/>
      <c r="K1245" s="13"/>
      <c r="L1245" s="13"/>
      <c r="M1245" s="13"/>
      <c r="N1245" s="13"/>
      <c r="O1245" s="13"/>
      <c r="P1245" s="13"/>
      <c r="Q1245" s="13"/>
      <c r="R1245" s="13"/>
      <c r="S1245" s="13"/>
      <c r="T1245" s="13"/>
      <c r="U1245" s="13"/>
      <c r="V1245" s="13"/>
      <c r="W1245" s="13"/>
      <c r="X1245" s="13"/>
      <c r="Y1245" s="13"/>
      <c r="Z1245" s="13"/>
      <c r="AA1245" s="13"/>
      <c r="AB1245" s="13"/>
    </row>
    <row r="1246" spans="1:28" s="12" customFormat="1" x14ac:dyDescent="0.25">
      <c r="A1246" s="10"/>
      <c r="B1246" s="10"/>
      <c r="C1246" s="14"/>
      <c r="D1246" s="10"/>
      <c r="E1246" s="10"/>
      <c r="F1246" s="15"/>
      <c r="G1246" s="11"/>
      <c r="H1246" s="10"/>
      <c r="I1246" s="13"/>
      <c r="J1246" s="13"/>
      <c r="K1246" s="13"/>
      <c r="L1246" s="13"/>
      <c r="M1246" s="13"/>
      <c r="N1246" s="13"/>
      <c r="O1246" s="13"/>
      <c r="P1246" s="13"/>
      <c r="Q1246" s="13"/>
      <c r="R1246" s="13"/>
      <c r="S1246" s="13"/>
      <c r="T1246" s="13"/>
      <c r="U1246" s="13"/>
      <c r="V1246" s="13"/>
      <c r="W1246" s="13"/>
      <c r="X1246" s="13"/>
      <c r="Y1246" s="13"/>
      <c r="Z1246" s="13"/>
      <c r="AA1246" s="13"/>
      <c r="AB1246" s="13"/>
    </row>
    <row r="1247" spans="1:28" s="12" customFormat="1" x14ac:dyDescent="0.25">
      <c r="A1247" s="10"/>
      <c r="B1247" s="10"/>
      <c r="C1247" s="14"/>
      <c r="D1247" s="10"/>
      <c r="E1247" s="10"/>
      <c r="F1247" s="15"/>
      <c r="G1247" s="11"/>
      <c r="H1247" s="10"/>
      <c r="I1247" s="13"/>
      <c r="J1247" s="13"/>
      <c r="K1247" s="13"/>
      <c r="L1247" s="13"/>
      <c r="M1247" s="13"/>
      <c r="N1247" s="13"/>
      <c r="O1247" s="13"/>
      <c r="P1247" s="13"/>
      <c r="Q1247" s="13"/>
      <c r="R1247" s="13"/>
      <c r="S1247" s="13"/>
      <c r="T1247" s="13"/>
      <c r="U1247" s="13"/>
      <c r="V1247" s="13"/>
      <c r="W1247" s="13"/>
      <c r="X1247" s="13"/>
      <c r="Y1247" s="13"/>
      <c r="Z1247" s="13"/>
      <c r="AA1247" s="13"/>
      <c r="AB1247" s="13"/>
    </row>
    <row r="1248" spans="1:28" s="12" customFormat="1" x14ac:dyDescent="0.25">
      <c r="A1248" s="10"/>
      <c r="B1248" s="10"/>
      <c r="C1248" s="14"/>
      <c r="D1248" s="10"/>
      <c r="E1248" s="10"/>
      <c r="F1248" s="15"/>
      <c r="G1248" s="11"/>
      <c r="H1248" s="10"/>
      <c r="I1248" s="13"/>
      <c r="J1248" s="13"/>
      <c r="K1248" s="13"/>
      <c r="L1248" s="13"/>
      <c r="M1248" s="13"/>
      <c r="N1248" s="13"/>
      <c r="O1248" s="13"/>
      <c r="P1248" s="13"/>
      <c r="Q1248" s="13"/>
      <c r="R1248" s="13"/>
      <c r="S1248" s="13"/>
      <c r="T1248" s="13"/>
      <c r="U1248" s="13"/>
      <c r="V1248" s="13"/>
      <c r="W1248" s="13"/>
      <c r="X1248" s="13"/>
      <c r="Y1248" s="13"/>
      <c r="Z1248" s="13"/>
      <c r="AA1248" s="13"/>
      <c r="AB1248" s="13"/>
    </row>
    <row r="1249" spans="1:28" s="12" customFormat="1" x14ac:dyDescent="0.25">
      <c r="A1249" s="10"/>
      <c r="B1249" s="10"/>
      <c r="C1249" s="14"/>
      <c r="D1249" s="10"/>
      <c r="E1249" s="10"/>
      <c r="F1249" s="15"/>
      <c r="G1249" s="11"/>
      <c r="H1249" s="10"/>
      <c r="I1249" s="13"/>
      <c r="J1249" s="13"/>
      <c r="K1249" s="13"/>
      <c r="L1249" s="13"/>
      <c r="M1249" s="13"/>
      <c r="N1249" s="13"/>
      <c r="O1249" s="13"/>
      <c r="P1249" s="13"/>
      <c r="Q1249" s="13"/>
      <c r="R1249" s="13"/>
      <c r="S1249" s="13"/>
      <c r="T1249" s="13"/>
      <c r="U1249" s="13"/>
      <c r="V1249" s="13"/>
      <c r="W1249" s="13"/>
      <c r="X1249" s="13"/>
      <c r="Y1249" s="13"/>
      <c r="Z1249" s="13"/>
      <c r="AA1249" s="13"/>
      <c r="AB1249" s="13"/>
    </row>
    <row r="1250" spans="1:28" s="12" customFormat="1" x14ac:dyDescent="0.25">
      <c r="A1250" s="10"/>
      <c r="B1250" s="10"/>
      <c r="C1250" s="14"/>
      <c r="D1250" s="10"/>
      <c r="E1250" s="10"/>
      <c r="F1250" s="15"/>
      <c r="G1250" s="11"/>
      <c r="H1250" s="10"/>
      <c r="I1250" s="13"/>
      <c r="J1250" s="13"/>
      <c r="K1250" s="13"/>
      <c r="L1250" s="13"/>
      <c r="M1250" s="13"/>
      <c r="N1250" s="13"/>
      <c r="O1250" s="13"/>
      <c r="P1250" s="13"/>
      <c r="Q1250" s="13"/>
      <c r="R1250" s="13"/>
      <c r="S1250" s="13"/>
      <c r="T1250" s="13"/>
      <c r="U1250" s="13"/>
      <c r="V1250" s="13"/>
      <c r="W1250" s="13"/>
      <c r="X1250" s="13"/>
      <c r="Y1250" s="13"/>
      <c r="Z1250" s="13"/>
      <c r="AA1250" s="13"/>
      <c r="AB1250" s="13"/>
    </row>
    <row r="1251" spans="1:28" s="12" customFormat="1" x14ac:dyDescent="0.25">
      <c r="A1251" s="10"/>
      <c r="B1251" s="10"/>
      <c r="C1251" s="14"/>
      <c r="D1251" s="10"/>
      <c r="E1251" s="10"/>
      <c r="F1251" s="15"/>
      <c r="G1251" s="11"/>
      <c r="H1251" s="10"/>
      <c r="I1251" s="13"/>
      <c r="J1251" s="13"/>
      <c r="K1251" s="13"/>
      <c r="L1251" s="13"/>
      <c r="M1251" s="13"/>
      <c r="N1251" s="13"/>
      <c r="O1251" s="13"/>
      <c r="P1251" s="13"/>
      <c r="Q1251" s="13"/>
      <c r="R1251" s="13"/>
      <c r="S1251" s="13"/>
      <c r="T1251" s="13"/>
      <c r="U1251" s="13"/>
      <c r="V1251" s="13"/>
      <c r="W1251" s="13"/>
      <c r="X1251" s="13"/>
      <c r="Y1251" s="13"/>
      <c r="Z1251" s="13"/>
      <c r="AA1251" s="13"/>
      <c r="AB1251" s="13"/>
    </row>
    <row r="1252" spans="1:28" s="12" customFormat="1" x14ac:dyDescent="0.25">
      <c r="A1252" s="10"/>
      <c r="B1252" s="10"/>
      <c r="C1252" s="14"/>
      <c r="D1252" s="10"/>
      <c r="E1252" s="10"/>
      <c r="F1252" s="15"/>
      <c r="G1252" s="11"/>
      <c r="H1252" s="10"/>
      <c r="I1252" s="13"/>
      <c r="J1252" s="13"/>
      <c r="K1252" s="13"/>
      <c r="L1252" s="13"/>
      <c r="M1252" s="13"/>
      <c r="N1252" s="13"/>
      <c r="O1252" s="13"/>
      <c r="P1252" s="13"/>
      <c r="Q1252" s="13"/>
      <c r="R1252" s="13"/>
      <c r="S1252" s="13"/>
      <c r="T1252" s="13"/>
      <c r="U1252" s="13"/>
      <c r="V1252" s="13"/>
      <c r="W1252" s="13"/>
      <c r="X1252" s="13"/>
      <c r="Y1252" s="13"/>
      <c r="Z1252" s="13"/>
      <c r="AA1252" s="13"/>
      <c r="AB1252" s="13"/>
    </row>
    <row r="1253" spans="1:28" s="12" customFormat="1" x14ac:dyDescent="0.25">
      <c r="A1253" s="10"/>
      <c r="B1253" s="10"/>
      <c r="C1253" s="14"/>
      <c r="D1253" s="10"/>
      <c r="E1253" s="10"/>
      <c r="F1253" s="15"/>
      <c r="G1253" s="11"/>
      <c r="H1253" s="10"/>
      <c r="I1253" s="13"/>
      <c r="J1253" s="13"/>
      <c r="K1253" s="13"/>
      <c r="L1253" s="13"/>
      <c r="M1253" s="13"/>
      <c r="N1253" s="13"/>
      <c r="O1253" s="13"/>
      <c r="P1253" s="13"/>
      <c r="Q1253" s="13"/>
      <c r="R1253" s="13"/>
      <c r="S1253" s="13"/>
      <c r="T1253" s="13"/>
      <c r="U1253" s="13"/>
      <c r="V1253" s="13"/>
      <c r="W1253" s="13"/>
      <c r="X1253" s="13"/>
      <c r="Y1253" s="13"/>
      <c r="Z1253" s="13"/>
      <c r="AA1253" s="13"/>
      <c r="AB1253" s="13"/>
    </row>
    <row r="1254" spans="1:28" s="12" customFormat="1" x14ac:dyDescent="0.25">
      <c r="A1254" s="10"/>
      <c r="B1254" s="10"/>
      <c r="C1254" s="14"/>
      <c r="D1254" s="10"/>
      <c r="E1254" s="10"/>
      <c r="F1254" s="15"/>
      <c r="G1254" s="11"/>
      <c r="H1254" s="10"/>
      <c r="I1254" s="13"/>
      <c r="J1254" s="13"/>
      <c r="K1254" s="13"/>
      <c r="L1254" s="13"/>
      <c r="M1254" s="13"/>
      <c r="N1254" s="13"/>
      <c r="O1254" s="13"/>
      <c r="P1254" s="13"/>
      <c r="Q1254" s="13"/>
      <c r="R1254" s="13"/>
      <c r="S1254" s="13"/>
      <c r="T1254" s="13"/>
      <c r="U1254" s="13"/>
      <c r="V1254" s="13"/>
      <c r="W1254" s="13"/>
      <c r="X1254" s="13"/>
      <c r="Y1254" s="13"/>
      <c r="Z1254" s="13"/>
      <c r="AA1254" s="13"/>
      <c r="AB1254" s="13"/>
    </row>
    <row r="1255" spans="1:28" s="12" customFormat="1" x14ac:dyDescent="0.25">
      <c r="A1255" s="10"/>
      <c r="B1255" s="10"/>
      <c r="C1255" s="14"/>
      <c r="D1255" s="10"/>
      <c r="E1255" s="10"/>
      <c r="F1255" s="15"/>
      <c r="G1255" s="11"/>
      <c r="H1255" s="10"/>
      <c r="I1255" s="13"/>
      <c r="J1255" s="13"/>
      <c r="K1255" s="13"/>
      <c r="L1255" s="13"/>
      <c r="M1255" s="13"/>
      <c r="N1255" s="13"/>
      <c r="O1255" s="13"/>
      <c r="P1255" s="13"/>
      <c r="Q1255" s="13"/>
      <c r="R1255" s="13"/>
      <c r="S1255" s="13"/>
      <c r="T1255" s="13"/>
      <c r="U1255" s="13"/>
      <c r="V1255" s="13"/>
      <c r="W1255" s="13"/>
      <c r="X1255" s="13"/>
      <c r="Y1255" s="13"/>
      <c r="Z1255" s="13"/>
      <c r="AA1255" s="13"/>
      <c r="AB1255" s="13"/>
    </row>
    <row r="1256" spans="1:28" s="12" customFormat="1" x14ac:dyDescent="0.25">
      <c r="A1256" s="10"/>
      <c r="B1256" s="10"/>
      <c r="C1256" s="14"/>
      <c r="D1256" s="10"/>
      <c r="E1256" s="10"/>
      <c r="F1256" s="15"/>
      <c r="G1256" s="11"/>
      <c r="H1256" s="10"/>
      <c r="I1256" s="13"/>
      <c r="J1256" s="13"/>
      <c r="K1256" s="13"/>
      <c r="L1256" s="13"/>
      <c r="M1256" s="13"/>
      <c r="N1256" s="13"/>
      <c r="O1256" s="13"/>
      <c r="P1256" s="13"/>
      <c r="Q1256" s="13"/>
      <c r="R1256" s="13"/>
      <c r="S1256" s="13"/>
      <c r="T1256" s="13"/>
      <c r="U1256" s="13"/>
      <c r="V1256" s="13"/>
      <c r="W1256" s="13"/>
      <c r="X1256" s="13"/>
      <c r="Y1256" s="13"/>
      <c r="Z1256" s="13"/>
      <c r="AA1256" s="13"/>
      <c r="AB1256" s="13"/>
    </row>
    <row r="1257" spans="1:28" s="12" customFormat="1" x14ac:dyDescent="0.25">
      <c r="A1257" s="10"/>
      <c r="B1257" s="10"/>
      <c r="C1257" s="14"/>
      <c r="D1257" s="10"/>
      <c r="E1257" s="10"/>
      <c r="F1257" s="15"/>
      <c r="G1257" s="11"/>
      <c r="H1257" s="10"/>
      <c r="I1257" s="13"/>
      <c r="J1257" s="13"/>
      <c r="K1257" s="13"/>
      <c r="L1257" s="13"/>
      <c r="M1257" s="13"/>
      <c r="N1257" s="13"/>
      <c r="O1257" s="13"/>
      <c r="P1257" s="13"/>
      <c r="Q1257" s="13"/>
      <c r="R1257" s="13"/>
      <c r="S1257" s="13"/>
      <c r="T1257" s="13"/>
      <c r="U1257" s="13"/>
      <c r="V1257" s="13"/>
      <c r="W1257" s="13"/>
      <c r="X1257" s="13"/>
      <c r="Y1257" s="13"/>
      <c r="Z1257" s="13"/>
      <c r="AA1257" s="13"/>
      <c r="AB1257" s="13"/>
    </row>
    <row r="1258" spans="1:28" s="12" customFormat="1" x14ac:dyDescent="0.25">
      <c r="A1258" s="10"/>
      <c r="B1258" s="10"/>
      <c r="C1258" s="14"/>
      <c r="D1258" s="10"/>
      <c r="E1258" s="10"/>
      <c r="F1258" s="15"/>
      <c r="G1258" s="11"/>
      <c r="H1258" s="10"/>
      <c r="I1258" s="13"/>
      <c r="J1258" s="13"/>
      <c r="K1258" s="13"/>
      <c r="L1258" s="13"/>
      <c r="M1258" s="13"/>
      <c r="N1258" s="13"/>
      <c r="O1258" s="13"/>
      <c r="P1258" s="13"/>
      <c r="Q1258" s="13"/>
      <c r="R1258" s="13"/>
      <c r="S1258" s="13"/>
      <c r="T1258" s="13"/>
      <c r="U1258" s="13"/>
      <c r="V1258" s="13"/>
      <c r="W1258" s="13"/>
      <c r="X1258" s="13"/>
      <c r="Y1258" s="13"/>
      <c r="Z1258" s="13"/>
      <c r="AA1258" s="13"/>
      <c r="AB1258" s="13"/>
    </row>
    <row r="1259" spans="1:28" s="12" customFormat="1" x14ac:dyDescent="0.25">
      <c r="A1259" s="10"/>
      <c r="B1259" s="10"/>
      <c r="C1259" s="14"/>
      <c r="D1259" s="10"/>
      <c r="E1259" s="10"/>
      <c r="F1259" s="15"/>
      <c r="G1259" s="11"/>
      <c r="H1259" s="10"/>
      <c r="I1259" s="13"/>
      <c r="J1259" s="13"/>
      <c r="K1259" s="13"/>
      <c r="L1259" s="13"/>
      <c r="M1259" s="13"/>
      <c r="N1259" s="13"/>
      <c r="O1259" s="13"/>
      <c r="P1259" s="13"/>
      <c r="Q1259" s="13"/>
      <c r="R1259" s="13"/>
      <c r="S1259" s="13"/>
      <c r="T1259" s="13"/>
      <c r="U1259" s="13"/>
      <c r="V1259" s="13"/>
      <c r="W1259" s="13"/>
      <c r="X1259" s="13"/>
      <c r="Y1259" s="13"/>
      <c r="Z1259" s="13"/>
      <c r="AA1259" s="13"/>
      <c r="AB1259" s="13"/>
    </row>
    <row r="1260" spans="1:28" s="12" customFormat="1" x14ac:dyDescent="0.25">
      <c r="A1260" s="10"/>
      <c r="B1260" s="10"/>
      <c r="C1260" s="14"/>
      <c r="D1260" s="10"/>
      <c r="E1260" s="10"/>
      <c r="F1260" s="15"/>
      <c r="G1260" s="11"/>
      <c r="H1260" s="10"/>
      <c r="I1260" s="13"/>
      <c r="J1260" s="13"/>
      <c r="K1260" s="13"/>
      <c r="L1260" s="13"/>
      <c r="M1260" s="13"/>
      <c r="N1260" s="13"/>
      <c r="O1260" s="13"/>
      <c r="P1260" s="13"/>
      <c r="Q1260" s="13"/>
      <c r="R1260" s="13"/>
      <c r="S1260" s="13"/>
      <c r="T1260" s="13"/>
      <c r="U1260" s="13"/>
      <c r="V1260" s="13"/>
      <c r="W1260" s="13"/>
      <c r="X1260" s="13"/>
      <c r="Y1260" s="13"/>
      <c r="Z1260" s="13"/>
      <c r="AA1260" s="13"/>
      <c r="AB1260" s="13"/>
    </row>
    <row r="1261" spans="1:28" s="12" customFormat="1" x14ac:dyDescent="0.25">
      <c r="A1261" s="10"/>
      <c r="B1261" s="10"/>
      <c r="C1261" s="14"/>
      <c r="D1261" s="10"/>
      <c r="E1261" s="10"/>
      <c r="F1261" s="15"/>
      <c r="G1261" s="11"/>
      <c r="H1261" s="10"/>
      <c r="I1261" s="13"/>
      <c r="J1261" s="13"/>
      <c r="K1261" s="13"/>
      <c r="L1261" s="13"/>
      <c r="M1261" s="13"/>
      <c r="N1261" s="13"/>
      <c r="O1261" s="13"/>
      <c r="P1261" s="13"/>
      <c r="Q1261" s="13"/>
      <c r="R1261" s="13"/>
      <c r="S1261" s="13"/>
      <c r="T1261" s="13"/>
      <c r="U1261" s="13"/>
      <c r="V1261" s="13"/>
      <c r="W1261" s="13"/>
      <c r="X1261" s="13"/>
      <c r="Y1261" s="13"/>
      <c r="Z1261" s="13"/>
      <c r="AA1261" s="13"/>
      <c r="AB1261" s="13"/>
    </row>
    <row r="1262" spans="1:28" s="12" customFormat="1" x14ac:dyDescent="0.25">
      <c r="A1262" s="10"/>
      <c r="B1262" s="10"/>
      <c r="C1262" s="14"/>
      <c r="D1262" s="10"/>
      <c r="E1262" s="10"/>
      <c r="F1262" s="15"/>
      <c r="G1262" s="11"/>
      <c r="H1262" s="10"/>
      <c r="I1262" s="13"/>
      <c r="J1262" s="13"/>
      <c r="K1262" s="13"/>
      <c r="L1262" s="13"/>
      <c r="M1262" s="13"/>
      <c r="N1262" s="13"/>
      <c r="O1262" s="13"/>
      <c r="P1262" s="13"/>
      <c r="Q1262" s="13"/>
      <c r="R1262" s="13"/>
      <c r="S1262" s="13"/>
      <c r="T1262" s="13"/>
      <c r="U1262" s="13"/>
      <c r="V1262" s="13"/>
      <c r="W1262" s="13"/>
      <c r="X1262" s="13"/>
      <c r="Y1262" s="13"/>
      <c r="Z1262" s="13"/>
      <c r="AA1262" s="13"/>
      <c r="AB1262" s="13"/>
    </row>
    <row r="1263" spans="1:28" s="12" customFormat="1" x14ac:dyDescent="0.25">
      <c r="A1263" s="10"/>
      <c r="B1263" s="10"/>
      <c r="C1263" s="14"/>
      <c r="D1263" s="10"/>
      <c r="E1263" s="10"/>
      <c r="F1263" s="15"/>
      <c r="G1263" s="11"/>
      <c r="H1263" s="10"/>
      <c r="I1263" s="13"/>
      <c r="J1263" s="13"/>
      <c r="K1263" s="13"/>
      <c r="L1263" s="13"/>
      <c r="M1263" s="13"/>
      <c r="N1263" s="13"/>
      <c r="O1263" s="13"/>
      <c r="P1263" s="13"/>
      <c r="Q1263" s="13"/>
      <c r="R1263" s="13"/>
      <c r="S1263" s="13"/>
      <c r="T1263" s="13"/>
      <c r="U1263" s="13"/>
      <c r="V1263" s="13"/>
      <c r="W1263" s="13"/>
      <c r="X1263" s="13"/>
      <c r="Y1263" s="13"/>
      <c r="Z1263" s="13"/>
      <c r="AA1263" s="13"/>
      <c r="AB1263" s="13"/>
    </row>
    <row r="1264" spans="1:28" s="12" customFormat="1" x14ac:dyDescent="0.25">
      <c r="A1264" s="10"/>
      <c r="B1264" s="10"/>
      <c r="C1264" s="14"/>
      <c r="D1264" s="10"/>
      <c r="E1264" s="10"/>
      <c r="F1264" s="15"/>
      <c r="G1264" s="11"/>
      <c r="H1264" s="10"/>
      <c r="I1264" s="13"/>
      <c r="J1264" s="13"/>
      <c r="K1264" s="13"/>
      <c r="L1264" s="13"/>
      <c r="M1264" s="13"/>
      <c r="N1264" s="13"/>
      <c r="O1264" s="13"/>
      <c r="P1264" s="13"/>
      <c r="Q1264" s="13"/>
      <c r="R1264" s="13"/>
      <c r="S1264" s="13"/>
      <c r="T1264" s="13"/>
      <c r="U1264" s="13"/>
      <c r="V1264" s="13"/>
      <c r="W1264" s="13"/>
      <c r="X1264" s="13"/>
      <c r="Y1264" s="13"/>
      <c r="Z1264" s="13"/>
      <c r="AA1264" s="13"/>
      <c r="AB1264" s="13"/>
    </row>
    <row r="1265" spans="1:28" s="12" customFormat="1" x14ac:dyDescent="0.25">
      <c r="A1265" s="10"/>
      <c r="B1265" s="10"/>
      <c r="C1265" s="14"/>
      <c r="D1265" s="10"/>
      <c r="E1265" s="10"/>
      <c r="F1265" s="15"/>
      <c r="G1265" s="11"/>
      <c r="H1265" s="10"/>
      <c r="I1265" s="13"/>
      <c r="J1265" s="13"/>
      <c r="K1265" s="13"/>
      <c r="L1265" s="13"/>
      <c r="M1265" s="13"/>
      <c r="N1265" s="13"/>
      <c r="O1265" s="13"/>
      <c r="P1265" s="13"/>
      <c r="Q1265" s="13"/>
      <c r="R1265" s="13"/>
      <c r="S1265" s="13"/>
      <c r="T1265" s="13"/>
      <c r="U1265" s="13"/>
      <c r="V1265" s="13"/>
      <c r="W1265" s="13"/>
      <c r="X1265" s="13"/>
      <c r="Y1265" s="13"/>
      <c r="Z1265" s="13"/>
      <c r="AA1265" s="13"/>
      <c r="AB1265" s="13"/>
    </row>
    <row r="1266" spans="1:28" s="12" customFormat="1" x14ac:dyDescent="0.25">
      <c r="A1266" s="10"/>
      <c r="B1266" s="10"/>
      <c r="C1266" s="14"/>
      <c r="D1266" s="10"/>
      <c r="E1266" s="10"/>
      <c r="F1266" s="15"/>
      <c r="G1266" s="11"/>
      <c r="H1266" s="10"/>
      <c r="I1266" s="13"/>
      <c r="J1266" s="13"/>
      <c r="K1266" s="13"/>
      <c r="L1266" s="13"/>
      <c r="M1266" s="13"/>
      <c r="N1266" s="13"/>
      <c r="O1266" s="13"/>
      <c r="P1266" s="13"/>
      <c r="Q1266" s="13"/>
      <c r="R1266" s="13"/>
      <c r="S1266" s="13"/>
      <c r="T1266" s="13"/>
      <c r="U1266" s="13"/>
      <c r="V1266" s="13"/>
      <c r="W1266" s="13"/>
      <c r="X1266" s="13"/>
      <c r="Y1266" s="13"/>
      <c r="Z1266" s="13"/>
      <c r="AA1266" s="13"/>
      <c r="AB1266" s="13"/>
    </row>
    <row r="1267" spans="1:28" s="12" customFormat="1" x14ac:dyDescent="0.25">
      <c r="A1267" s="10"/>
      <c r="B1267" s="10"/>
      <c r="C1267" s="14"/>
      <c r="D1267" s="10"/>
      <c r="E1267" s="10"/>
      <c r="F1267" s="15"/>
      <c r="G1267" s="11"/>
      <c r="H1267" s="10"/>
      <c r="I1267" s="13"/>
      <c r="J1267" s="13"/>
      <c r="K1267" s="13"/>
      <c r="L1267" s="13"/>
      <c r="M1267" s="13"/>
      <c r="N1267" s="13"/>
      <c r="O1267" s="13"/>
      <c r="P1267" s="13"/>
      <c r="Q1267" s="13"/>
      <c r="R1267" s="13"/>
      <c r="S1267" s="13"/>
      <c r="T1267" s="13"/>
      <c r="U1267" s="13"/>
      <c r="V1267" s="13"/>
      <c r="W1267" s="13"/>
      <c r="X1267" s="13"/>
      <c r="Y1267" s="13"/>
      <c r="Z1267" s="13"/>
      <c r="AA1267" s="13"/>
      <c r="AB1267" s="13"/>
    </row>
    <row r="1268" spans="1:28" s="12" customFormat="1" x14ac:dyDescent="0.25">
      <c r="A1268" s="10"/>
      <c r="B1268" s="10"/>
      <c r="C1268" s="14"/>
      <c r="D1268" s="10"/>
      <c r="E1268" s="10"/>
      <c r="F1268" s="15"/>
      <c r="G1268" s="11"/>
      <c r="H1268" s="10"/>
      <c r="I1268" s="13"/>
      <c r="J1268" s="13"/>
      <c r="K1268" s="13"/>
      <c r="L1268" s="13"/>
      <c r="M1268" s="13"/>
      <c r="N1268" s="13"/>
      <c r="O1268" s="13"/>
      <c r="P1268" s="13"/>
      <c r="Q1268" s="13"/>
      <c r="R1268" s="13"/>
      <c r="S1268" s="13"/>
      <c r="T1268" s="13"/>
      <c r="U1268" s="13"/>
      <c r="V1268" s="13"/>
      <c r="W1268" s="13"/>
      <c r="X1268" s="13"/>
      <c r="Y1268" s="13"/>
      <c r="Z1268" s="13"/>
      <c r="AA1268" s="13"/>
      <c r="AB1268" s="13"/>
    </row>
    <row r="1269" spans="1:28" s="12" customFormat="1" x14ac:dyDescent="0.25">
      <c r="A1269" s="10"/>
      <c r="B1269" s="10"/>
      <c r="C1269" s="14"/>
      <c r="D1269" s="10"/>
      <c r="E1269" s="10"/>
      <c r="F1269" s="15"/>
      <c r="G1269" s="11"/>
      <c r="H1269" s="10"/>
      <c r="I1269" s="13"/>
      <c r="J1269" s="13"/>
      <c r="K1269" s="13"/>
      <c r="L1269" s="13"/>
      <c r="M1269" s="13"/>
      <c r="N1269" s="13"/>
      <c r="O1269" s="13"/>
      <c r="P1269" s="13"/>
      <c r="Q1269" s="13"/>
      <c r="R1269" s="13"/>
      <c r="S1269" s="13"/>
      <c r="T1269" s="13"/>
      <c r="U1269" s="13"/>
      <c r="V1269" s="13"/>
      <c r="W1269" s="13"/>
      <c r="X1269" s="13"/>
      <c r="Y1269" s="13"/>
      <c r="Z1269" s="13"/>
      <c r="AA1269" s="13"/>
      <c r="AB1269" s="13"/>
    </row>
    <row r="1270" spans="1:28" s="12" customFormat="1" x14ac:dyDescent="0.25">
      <c r="A1270" s="10"/>
      <c r="B1270" s="10"/>
      <c r="C1270" s="14"/>
      <c r="D1270" s="10"/>
      <c r="E1270" s="10"/>
      <c r="F1270" s="15"/>
      <c r="G1270" s="11"/>
      <c r="H1270" s="10"/>
      <c r="I1270" s="13"/>
      <c r="J1270" s="13"/>
      <c r="K1270" s="13"/>
      <c r="L1270" s="13"/>
      <c r="M1270" s="13"/>
      <c r="N1270" s="13"/>
      <c r="O1270" s="13"/>
      <c r="P1270" s="13"/>
      <c r="Q1270" s="13"/>
      <c r="R1270" s="13"/>
      <c r="S1270" s="13"/>
      <c r="T1270" s="13"/>
      <c r="U1270" s="13"/>
      <c r="V1270" s="13"/>
      <c r="W1270" s="13"/>
      <c r="X1270" s="13"/>
      <c r="Y1270" s="13"/>
      <c r="Z1270" s="13"/>
      <c r="AA1270" s="13"/>
      <c r="AB1270" s="13"/>
    </row>
    <row r="1271" spans="1:28" s="12" customFormat="1" x14ac:dyDescent="0.25">
      <c r="A1271" s="10"/>
      <c r="B1271" s="10"/>
      <c r="C1271" s="14"/>
      <c r="D1271" s="10"/>
      <c r="E1271" s="10"/>
      <c r="F1271" s="15"/>
      <c r="G1271" s="11"/>
      <c r="H1271" s="10"/>
      <c r="I1271" s="13"/>
      <c r="J1271" s="13"/>
      <c r="K1271" s="13"/>
      <c r="L1271" s="13"/>
      <c r="M1271" s="13"/>
      <c r="N1271" s="13"/>
      <c r="O1271" s="13"/>
      <c r="P1271" s="13"/>
      <c r="Q1271" s="13"/>
      <c r="R1271" s="13"/>
      <c r="S1271" s="13"/>
      <c r="T1271" s="13"/>
      <c r="U1271" s="13"/>
      <c r="V1271" s="13"/>
      <c r="W1271" s="13"/>
      <c r="X1271" s="13"/>
      <c r="Y1271" s="13"/>
      <c r="Z1271" s="13"/>
      <c r="AA1271" s="13"/>
      <c r="AB1271" s="13"/>
    </row>
    <row r="1272" spans="1:28" s="12" customFormat="1" x14ac:dyDescent="0.25">
      <c r="A1272" s="10"/>
      <c r="B1272" s="10"/>
      <c r="C1272" s="14"/>
      <c r="D1272" s="10"/>
      <c r="E1272" s="10"/>
      <c r="F1272" s="15"/>
      <c r="G1272" s="11"/>
      <c r="H1272" s="10"/>
      <c r="I1272" s="13"/>
      <c r="J1272" s="13"/>
      <c r="K1272" s="13"/>
      <c r="L1272" s="13"/>
      <c r="M1272" s="13"/>
      <c r="N1272" s="13"/>
      <c r="O1272" s="13"/>
      <c r="P1272" s="13"/>
      <c r="Q1272" s="13"/>
      <c r="R1272" s="13"/>
      <c r="S1272" s="13"/>
      <c r="T1272" s="13"/>
      <c r="U1272" s="13"/>
      <c r="V1272" s="13"/>
      <c r="W1272" s="13"/>
      <c r="X1272" s="13"/>
      <c r="Y1272" s="13"/>
      <c r="Z1272" s="13"/>
      <c r="AA1272" s="13"/>
      <c r="AB1272" s="13"/>
    </row>
    <row r="1273" spans="1:28" s="12" customFormat="1" x14ac:dyDescent="0.25">
      <c r="A1273" s="10"/>
      <c r="B1273" s="10"/>
      <c r="C1273" s="14"/>
      <c r="D1273" s="10"/>
      <c r="E1273" s="10"/>
      <c r="F1273" s="15"/>
      <c r="G1273" s="11"/>
      <c r="H1273" s="10"/>
      <c r="I1273" s="13"/>
      <c r="J1273" s="13"/>
      <c r="K1273" s="13"/>
      <c r="L1273" s="13"/>
      <c r="M1273" s="13"/>
      <c r="N1273" s="13"/>
      <c r="O1273" s="13"/>
      <c r="P1273" s="13"/>
      <c r="Q1273" s="13"/>
      <c r="R1273" s="13"/>
      <c r="S1273" s="13"/>
      <c r="T1273" s="13"/>
      <c r="U1273" s="13"/>
      <c r="V1273" s="13"/>
      <c r="W1273" s="13"/>
      <c r="X1273" s="13"/>
      <c r="Y1273" s="13"/>
      <c r="Z1273" s="13"/>
      <c r="AA1273" s="13"/>
      <c r="AB1273" s="13"/>
    </row>
    <row r="1274" spans="1:28" s="12" customFormat="1" x14ac:dyDescent="0.25">
      <c r="A1274" s="10"/>
      <c r="B1274" s="10"/>
      <c r="C1274" s="14"/>
      <c r="D1274" s="10"/>
      <c r="E1274" s="10"/>
      <c r="F1274" s="15"/>
      <c r="G1274" s="11"/>
      <c r="H1274" s="10"/>
      <c r="I1274" s="13"/>
      <c r="J1274" s="13"/>
      <c r="K1274" s="13"/>
      <c r="L1274" s="13"/>
      <c r="M1274" s="13"/>
      <c r="N1274" s="13"/>
      <c r="O1274" s="13"/>
      <c r="P1274" s="13"/>
      <c r="Q1274" s="13"/>
      <c r="R1274" s="13"/>
      <c r="S1274" s="13"/>
      <c r="T1274" s="13"/>
      <c r="U1274" s="13"/>
      <c r="V1274" s="13"/>
      <c r="W1274" s="13"/>
      <c r="X1274" s="13"/>
      <c r="Y1274" s="13"/>
      <c r="Z1274" s="13"/>
      <c r="AA1274" s="13"/>
      <c r="AB1274" s="13"/>
    </row>
    <row r="1275" spans="1:28" s="12" customFormat="1" x14ac:dyDescent="0.25">
      <c r="A1275" s="10"/>
      <c r="B1275" s="10"/>
      <c r="C1275" s="14"/>
      <c r="D1275" s="10"/>
      <c r="E1275" s="10"/>
      <c r="F1275" s="15"/>
      <c r="G1275" s="11"/>
      <c r="H1275" s="10"/>
      <c r="I1275" s="13"/>
      <c r="J1275" s="13"/>
      <c r="K1275" s="13"/>
      <c r="L1275" s="13"/>
      <c r="M1275" s="13"/>
      <c r="N1275" s="13"/>
      <c r="O1275" s="13"/>
      <c r="P1275" s="13"/>
      <c r="Q1275" s="13"/>
      <c r="R1275" s="13"/>
      <c r="S1275" s="13"/>
      <c r="T1275" s="13"/>
      <c r="U1275" s="13"/>
      <c r="V1275" s="13"/>
      <c r="W1275" s="13"/>
      <c r="X1275" s="13"/>
      <c r="Y1275" s="13"/>
      <c r="Z1275" s="13"/>
      <c r="AA1275" s="13"/>
      <c r="AB1275" s="13"/>
    </row>
    <row r="1276" spans="1:28" s="12" customFormat="1" x14ac:dyDescent="0.25">
      <c r="A1276" s="10"/>
      <c r="B1276" s="10"/>
      <c r="C1276" s="14"/>
      <c r="D1276" s="10"/>
      <c r="E1276" s="10"/>
      <c r="F1276" s="15"/>
      <c r="G1276" s="11"/>
      <c r="H1276" s="10"/>
      <c r="I1276" s="13"/>
      <c r="J1276" s="13"/>
      <c r="K1276" s="13"/>
      <c r="L1276" s="13"/>
      <c r="M1276" s="13"/>
      <c r="N1276" s="13"/>
      <c r="O1276" s="13"/>
      <c r="P1276" s="13"/>
      <c r="Q1276" s="13"/>
      <c r="R1276" s="13"/>
      <c r="S1276" s="13"/>
      <c r="T1276" s="13"/>
      <c r="U1276" s="13"/>
      <c r="V1276" s="13"/>
      <c r="W1276" s="13"/>
      <c r="X1276" s="13"/>
      <c r="Y1276" s="13"/>
      <c r="Z1276" s="13"/>
      <c r="AA1276" s="13"/>
      <c r="AB1276" s="13"/>
    </row>
    <row r="1277" spans="1:28" s="12" customFormat="1" x14ac:dyDescent="0.25">
      <c r="A1277" s="10"/>
      <c r="B1277" s="10"/>
      <c r="C1277" s="14"/>
      <c r="D1277" s="10"/>
      <c r="E1277" s="10"/>
      <c r="F1277" s="15"/>
      <c r="G1277" s="11"/>
      <c r="H1277" s="10"/>
      <c r="I1277" s="13"/>
      <c r="J1277" s="13"/>
      <c r="K1277" s="13"/>
      <c r="L1277" s="13"/>
      <c r="M1277" s="13"/>
      <c r="N1277" s="13"/>
      <c r="O1277" s="13"/>
      <c r="P1277" s="13"/>
      <c r="Q1277" s="13"/>
      <c r="R1277" s="13"/>
      <c r="S1277" s="13"/>
      <c r="T1277" s="13"/>
      <c r="U1277" s="13"/>
      <c r="V1277" s="13"/>
      <c r="W1277" s="13"/>
      <c r="X1277" s="13"/>
      <c r="Y1277" s="13"/>
      <c r="Z1277" s="13"/>
      <c r="AA1277" s="13"/>
      <c r="AB1277" s="13"/>
    </row>
    <row r="1278" spans="1:28" s="12" customFormat="1" x14ac:dyDescent="0.25">
      <c r="A1278" s="10"/>
      <c r="B1278" s="10"/>
      <c r="C1278" s="14"/>
      <c r="D1278" s="10"/>
      <c r="E1278" s="10"/>
      <c r="F1278" s="15"/>
      <c r="G1278" s="11"/>
      <c r="H1278" s="10"/>
      <c r="I1278" s="13"/>
      <c r="J1278" s="13"/>
      <c r="K1278" s="13"/>
      <c r="L1278" s="13"/>
      <c r="M1278" s="13"/>
      <c r="N1278" s="13"/>
      <c r="O1278" s="13"/>
      <c r="P1278" s="13"/>
      <c r="Q1278" s="13"/>
      <c r="R1278" s="13"/>
      <c r="S1278" s="13"/>
      <c r="T1278" s="13"/>
      <c r="U1278" s="13"/>
      <c r="V1278" s="13"/>
      <c r="W1278" s="13"/>
      <c r="X1278" s="13"/>
      <c r="Y1278" s="13"/>
      <c r="Z1278" s="13"/>
      <c r="AA1278" s="13"/>
      <c r="AB1278" s="13"/>
    </row>
    <row r="1279" spans="1:28" s="12" customFormat="1" x14ac:dyDescent="0.25">
      <c r="A1279" s="10"/>
      <c r="B1279" s="10"/>
      <c r="C1279" s="14"/>
      <c r="D1279" s="10"/>
      <c r="E1279" s="10"/>
      <c r="F1279" s="15"/>
      <c r="G1279" s="11"/>
      <c r="H1279" s="10"/>
      <c r="I1279" s="13"/>
      <c r="J1279" s="13"/>
      <c r="K1279" s="13"/>
      <c r="L1279" s="13"/>
      <c r="M1279" s="13"/>
      <c r="N1279" s="13"/>
      <c r="O1279" s="13"/>
      <c r="P1279" s="13"/>
      <c r="Q1279" s="13"/>
      <c r="R1279" s="13"/>
      <c r="S1279" s="13"/>
      <c r="T1279" s="13"/>
      <c r="U1279" s="13"/>
      <c r="V1279" s="13"/>
      <c r="W1279" s="13"/>
      <c r="X1279" s="13"/>
      <c r="Y1279" s="13"/>
      <c r="Z1279" s="13"/>
      <c r="AA1279" s="13"/>
      <c r="AB1279" s="13"/>
    </row>
    <row r="1280" spans="1:28" s="12" customFormat="1" x14ac:dyDescent="0.25">
      <c r="A1280" s="10"/>
      <c r="B1280" s="10"/>
      <c r="C1280" s="14"/>
      <c r="D1280" s="10"/>
      <c r="E1280" s="10"/>
      <c r="F1280" s="15"/>
      <c r="G1280" s="11"/>
      <c r="H1280" s="10"/>
      <c r="I1280" s="13"/>
      <c r="J1280" s="13"/>
      <c r="K1280" s="13"/>
      <c r="L1280" s="13"/>
      <c r="M1280" s="13"/>
      <c r="N1280" s="13"/>
      <c r="O1280" s="13"/>
      <c r="P1280" s="13"/>
      <c r="Q1280" s="13"/>
      <c r="R1280" s="13"/>
      <c r="S1280" s="13"/>
      <c r="T1280" s="13"/>
      <c r="U1280" s="13"/>
      <c r="V1280" s="13"/>
      <c r="W1280" s="13"/>
      <c r="X1280" s="13"/>
      <c r="Y1280" s="13"/>
      <c r="Z1280" s="13"/>
      <c r="AA1280" s="13"/>
      <c r="AB1280" s="13"/>
    </row>
    <row r="1281" spans="1:28" s="12" customFormat="1" x14ac:dyDescent="0.25">
      <c r="A1281" s="10"/>
      <c r="B1281" s="10"/>
      <c r="C1281" s="14"/>
      <c r="D1281" s="10"/>
      <c r="E1281" s="10"/>
      <c r="F1281" s="15"/>
      <c r="G1281" s="11"/>
      <c r="H1281" s="10"/>
      <c r="I1281" s="13"/>
      <c r="J1281" s="13"/>
      <c r="K1281" s="13"/>
      <c r="L1281" s="13"/>
      <c r="M1281" s="13"/>
      <c r="N1281" s="13"/>
      <c r="O1281" s="13"/>
      <c r="P1281" s="13"/>
      <c r="Q1281" s="13"/>
      <c r="R1281" s="13"/>
      <c r="S1281" s="13"/>
      <c r="T1281" s="13"/>
      <c r="U1281" s="13"/>
      <c r="V1281" s="13"/>
      <c r="W1281" s="13"/>
      <c r="X1281" s="13"/>
      <c r="Y1281" s="13"/>
      <c r="Z1281" s="13"/>
      <c r="AA1281" s="13"/>
      <c r="AB1281" s="13"/>
    </row>
    <row r="1282" spans="1:28" s="12" customFormat="1" x14ac:dyDescent="0.25">
      <c r="A1282" s="10"/>
      <c r="B1282" s="10"/>
      <c r="C1282" s="14"/>
      <c r="D1282" s="10"/>
      <c r="E1282" s="10"/>
      <c r="F1282" s="15"/>
      <c r="G1282" s="11"/>
      <c r="H1282" s="10"/>
      <c r="I1282" s="13"/>
      <c r="J1282" s="13"/>
      <c r="K1282" s="13"/>
      <c r="L1282" s="13"/>
      <c r="M1282" s="13"/>
      <c r="N1282" s="13"/>
      <c r="O1282" s="13"/>
      <c r="P1282" s="13"/>
      <c r="Q1282" s="13"/>
      <c r="R1282" s="13"/>
      <c r="S1282" s="13"/>
      <c r="T1282" s="13"/>
      <c r="U1282" s="13"/>
      <c r="V1282" s="13"/>
      <c r="W1282" s="13"/>
      <c r="X1282" s="13"/>
      <c r="Y1282" s="13"/>
      <c r="Z1282" s="13"/>
      <c r="AA1282" s="13"/>
      <c r="AB1282" s="13"/>
    </row>
    <row r="1283" spans="1:28" s="12" customFormat="1" x14ac:dyDescent="0.25">
      <c r="A1283" s="10"/>
      <c r="B1283" s="10"/>
      <c r="C1283" s="14"/>
      <c r="D1283" s="10"/>
      <c r="E1283" s="10"/>
      <c r="F1283" s="15"/>
      <c r="G1283" s="11"/>
      <c r="H1283" s="10"/>
      <c r="I1283" s="13"/>
      <c r="J1283" s="13"/>
      <c r="K1283" s="13"/>
      <c r="L1283" s="13"/>
      <c r="M1283" s="13"/>
      <c r="N1283" s="13"/>
      <c r="O1283" s="13"/>
      <c r="P1283" s="13"/>
      <c r="Q1283" s="13"/>
      <c r="R1283" s="13"/>
      <c r="S1283" s="13"/>
      <c r="T1283" s="13"/>
      <c r="U1283" s="13"/>
      <c r="V1283" s="13"/>
      <c r="W1283" s="13"/>
      <c r="X1283" s="13"/>
      <c r="Y1283" s="13"/>
      <c r="Z1283" s="13"/>
      <c r="AA1283" s="13"/>
      <c r="AB1283" s="13"/>
    </row>
    <row r="1284" spans="1:28" s="12" customFormat="1" x14ac:dyDescent="0.25">
      <c r="A1284" s="10"/>
      <c r="B1284" s="10"/>
      <c r="C1284" s="14"/>
      <c r="D1284" s="10"/>
      <c r="E1284" s="10"/>
      <c r="F1284" s="15"/>
      <c r="G1284" s="11"/>
      <c r="H1284" s="10"/>
      <c r="I1284" s="13"/>
      <c r="J1284" s="13"/>
      <c r="K1284" s="13"/>
      <c r="L1284" s="13"/>
      <c r="M1284" s="13"/>
      <c r="N1284" s="13"/>
      <c r="O1284" s="13"/>
      <c r="P1284" s="13"/>
      <c r="Q1284" s="13"/>
      <c r="R1284" s="13"/>
      <c r="S1284" s="13"/>
      <c r="T1284" s="13"/>
      <c r="U1284" s="13"/>
      <c r="V1284" s="13"/>
      <c r="W1284" s="13"/>
      <c r="X1284" s="13"/>
      <c r="Y1284" s="13"/>
      <c r="Z1284" s="13"/>
      <c r="AA1284" s="13"/>
      <c r="AB1284" s="13"/>
    </row>
    <row r="1285" spans="1:28" s="12" customFormat="1" x14ac:dyDescent="0.25">
      <c r="A1285" s="10"/>
      <c r="B1285" s="10"/>
      <c r="C1285" s="14"/>
      <c r="D1285" s="10"/>
      <c r="E1285" s="10"/>
      <c r="F1285" s="15"/>
      <c r="G1285" s="11"/>
      <c r="H1285" s="10"/>
      <c r="I1285" s="13"/>
      <c r="J1285" s="13"/>
      <c r="K1285" s="13"/>
      <c r="L1285" s="13"/>
      <c r="M1285" s="13"/>
      <c r="N1285" s="13"/>
      <c r="O1285" s="13"/>
      <c r="P1285" s="13"/>
      <c r="Q1285" s="13"/>
      <c r="R1285" s="13"/>
      <c r="S1285" s="13"/>
      <c r="T1285" s="13"/>
      <c r="U1285" s="13"/>
      <c r="V1285" s="13"/>
      <c r="W1285" s="13"/>
      <c r="X1285" s="13"/>
      <c r="Y1285" s="13"/>
      <c r="Z1285" s="13"/>
      <c r="AA1285" s="13"/>
      <c r="AB1285" s="13"/>
    </row>
    <row r="1286" spans="1:28" s="12" customFormat="1" x14ac:dyDescent="0.25">
      <c r="A1286" s="10"/>
      <c r="B1286" s="10"/>
      <c r="C1286" s="14"/>
      <c r="D1286" s="10"/>
      <c r="E1286" s="10"/>
      <c r="F1286" s="15"/>
      <c r="G1286" s="11"/>
      <c r="H1286" s="10"/>
      <c r="I1286" s="13"/>
      <c r="J1286" s="13"/>
      <c r="K1286" s="13"/>
      <c r="L1286" s="13"/>
      <c r="M1286" s="13"/>
      <c r="N1286" s="13"/>
      <c r="O1286" s="13"/>
      <c r="P1286" s="13"/>
      <c r="Q1286" s="13"/>
      <c r="R1286" s="13"/>
      <c r="S1286" s="13"/>
      <c r="T1286" s="13"/>
      <c r="U1286" s="13"/>
      <c r="V1286" s="13"/>
      <c r="W1286" s="13"/>
      <c r="X1286" s="13"/>
      <c r="Y1286" s="13"/>
      <c r="Z1286" s="13"/>
      <c r="AA1286" s="13"/>
      <c r="AB1286" s="13"/>
    </row>
    <row r="1287" spans="1:28" s="12" customFormat="1" x14ac:dyDescent="0.25">
      <c r="A1287" s="10"/>
      <c r="B1287" s="10"/>
      <c r="C1287" s="14"/>
      <c r="D1287" s="10"/>
      <c r="E1287" s="10"/>
      <c r="F1287" s="15"/>
      <c r="G1287" s="11"/>
      <c r="H1287" s="10"/>
      <c r="I1287" s="13"/>
      <c r="J1287" s="13"/>
      <c r="K1287" s="13"/>
      <c r="L1287" s="13"/>
      <c r="M1287" s="13"/>
      <c r="N1287" s="13"/>
      <c r="O1287" s="13"/>
      <c r="P1287" s="13"/>
      <c r="Q1287" s="13"/>
      <c r="R1287" s="13"/>
      <c r="S1287" s="13"/>
      <c r="T1287" s="13"/>
      <c r="U1287" s="13"/>
      <c r="V1287" s="13"/>
      <c r="W1287" s="13"/>
      <c r="X1287" s="13"/>
      <c r="Y1287" s="13"/>
      <c r="Z1287" s="13"/>
      <c r="AA1287" s="13"/>
      <c r="AB1287" s="13"/>
    </row>
    <row r="1288" spans="1:28" s="12" customFormat="1" x14ac:dyDescent="0.25">
      <c r="A1288" s="10"/>
      <c r="B1288" s="10"/>
      <c r="C1288" s="14"/>
      <c r="D1288" s="10"/>
      <c r="E1288" s="10"/>
      <c r="F1288" s="15"/>
      <c r="G1288" s="11"/>
      <c r="H1288" s="10"/>
      <c r="I1288" s="13"/>
      <c r="J1288" s="13"/>
      <c r="K1288" s="13"/>
      <c r="L1288" s="13"/>
      <c r="M1288" s="13"/>
      <c r="N1288" s="13"/>
      <c r="O1288" s="13"/>
      <c r="P1288" s="13"/>
      <c r="Q1288" s="13"/>
      <c r="R1288" s="13"/>
      <c r="S1288" s="13"/>
      <c r="T1288" s="13"/>
      <c r="U1288" s="13"/>
      <c r="V1288" s="13"/>
      <c r="W1288" s="13"/>
      <c r="X1288" s="13"/>
      <c r="Y1288" s="13"/>
      <c r="Z1288" s="13"/>
      <c r="AA1288" s="13"/>
      <c r="AB1288" s="13"/>
    </row>
    <row r="1289" spans="1:28" s="12" customFormat="1" x14ac:dyDescent="0.25">
      <c r="A1289" s="10"/>
      <c r="B1289" s="10"/>
      <c r="C1289" s="14"/>
      <c r="D1289" s="10"/>
      <c r="E1289" s="10"/>
      <c r="F1289" s="15"/>
      <c r="G1289" s="11"/>
      <c r="H1289" s="10"/>
      <c r="I1289" s="13"/>
      <c r="J1289" s="13"/>
      <c r="K1289" s="13"/>
      <c r="L1289" s="13"/>
      <c r="M1289" s="13"/>
      <c r="N1289" s="13"/>
      <c r="O1289" s="13"/>
      <c r="P1289" s="13"/>
      <c r="Q1289" s="13"/>
      <c r="R1289" s="13"/>
      <c r="S1289" s="13"/>
      <c r="T1289" s="13"/>
      <c r="U1289" s="13"/>
      <c r="V1289" s="13"/>
      <c r="W1289" s="13"/>
      <c r="X1289" s="13"/>
      <c r="Y1289" s="13"/>
      <c r="Z1289" s="13"/>
      <c r="AA1289" s="13"/>
      <c r="AB1289" s="13"/>
    </row>
    <row r="1290" spans="1:28" s="12" customFormat="1" x14ac:dyDescent="0.25">
      <c r="A1290" s="10"/>
      <c r="B1290" s="10"/>
      <c r="C1290" s="14"/>
      <c r="D1290" s="10"/>
      <c r="E1290" s="10"/>
      <c r="F1290" s="15"/>
      <c r="G1290" s="11"/>
      <c r="H1290" s="10"/>
      <c r="I1290" s="13"/>
      <c r="J1290" s="13"/>
      <c r="K1290" s="13"/>
      <c r="L1290" s="13"/>
      <c r="M1290" s="13"/>
      <c r="N1290" s="13"/>
      <c r="O1290" s="13"/>
      <c r="P1290" s="13"/>
      <c r="Q1290" s="13"/>
      <c r="R1290" s="13"/>
      <c r="S1290" s="13"/>
      <c r="T1290" s="13"/>
      <c r="U1290" s="13"/>
      <c r="V1290" s="13"/>
      <c r="W1290" s="13"/>
      <c r="X1290" s="13"/>
      <c r="Y1290" s="13"/>
      <c r="Z1290" s="13"/>
      <c r="AA1290" s="13"/>
      <c r="AB1290" s="13"/>
    </row>
    <row r="1291" spans="1:28" s="12" customFormat="1" x14ac:dyDescent="0.25">
      <c r="A1291" s="10"/>
      <c r="B1291" s="10"/>
      <c r="C1291" s="14"/>
      <c r="D1291" s="10"/>
      <c r="E1291" s="10"/>
      <c r="F1291" s="15"/>
      <c r="G1291" s="11"/>
      <c r="H1291" s="10"/>
      <c r="I1291" s="13"/>
      <c r="J1291" s="13"/>
      <c r="K1291" s="13"/>
      <c r="L1291" s="13"/>
      <c r="M1291" s="13"/>
      <c r="N1291" s="13"/>
      <c r="O1291" s="13"/>
      <c r="P1291" s="13"/>
      <c r="Q1291" s="13"/>
      <c r="R1291" s="13"/>
      <c r="S1291" s="13"/>
      <c r="T1291" s="13"/>
      <c r="U1291" s="13"/>
      <c r="V1291" s="13"/>
      <c r="W1291" s="13"/>
      <c r="X1291" s="13"/>
      <c r="Y1291" s="13"/>
      <c r="Z1291" s="13"/>
      <c r="AA1291" s="13"/>
      <c r="AB1291" s="13"/>
    </row>
    <row r="1292" spans="1:28" s="12" customFormat="1" x14ac:dyDescent="0.25">
      <c r="A1292" s="10"/>
      <c r="B1292" s="10"/>
      <c r="C1292" s="14"/>
      <c r="D1292" s="10"/>
      <c r="E1292" s="10"/>
      <c r="F1292" s="15"/>
      <c r="G1292" s="11"/>
      <c r="H1292" s="10"/>
      <c r="I1292" s="13"/>
      <c r="J1292" s="13"/>
      <c r="K1292" s="13"/>
      <c r="L1292" s="13"/>
      <c r="M1292" s="13"/>
      <c r="N1292" s="13"/>
      <c r="O1292" s="13"/>
      <c r="P1292" s="13"/>
      <c r="Q1292" s="13"/>
      <c r="R1292" s="13"/>
      <c r="S1292" s="13"/>
      <c r="T1292" s="13"/>
      <c r="U1292" s="13"/>
      <c r="V1292" s="13"/>
      <c r="W1292" s="13"/>
      <c r="X1292" s="13"/>
      <c r="Y1292" s="13"/>
      <c r="Z1292" s="13"/>
      <c r="AA1292" s="13"/>
      <c r="AB1292" s="13"/>
    </row>
    <row r="1293" spans="1:28" s="12" customFormat="1" x14ac:dyDescent="0.25">
      <c r="A1293" s="10"/>
      <c r="B1293" s="10"/>
      <c r="C1293" s="14"/>
      <c r="D1293" s="10"/>
      <c r="E1293" s="10"/>
      <c r="F1293" s="15"/>
      <c r="G1293" s="11"/>
      <c r="H1293" s="10"/>
      <c r="I1293" s="13"/>
      <c r="J1293" s="13"/>
      <c r="K1293" s="13"/>
      <c r="L1293" s="13"/>
      <c r="M1293" s="13"/>
      <c r="N1293" s="13"/>
      <c r="O1293" s="13"/>
      <c r="P1293" s="13"/>
      <c r="Q1293" s="13"/>
      <c r="R1293" s="13"/>
      <c r="S1293" s="13"/>
      <c r="T1293" s="13"/>
      <c r="U1293" s="13"/>
      <c r="V1293" s="13"/>
      <c r="W1293" s="13"/>
      <c r="X1293" s="13"/>
      <c r="Y1293" s="13"/>
      <c r="Z1293" s="13"/>
      <c r="AA1293" s="13"/>
      <c r="AB1293" s="13"/>
    </row>
    <row r="1294" spans="1:28" s="12" customFormat="1" x14ac:dyDescent="0.25">
      <c r="A1294" s="10"/>
      <c r="B1294" s="10"/>
      <c r="C1294" s="14"/>
      <c r="D1294" s="10"/>
      <c r="E1294" s="10"/>
      <c r="F1294" s="15"/>
      <c r="G1294" s="11"/>
      <c r="H1294" s="10"/>
      <c r="I1294" s="13"/>
      <c r="J1294" s="13"/>
      <c r="K1294" s="13"/>
      <c r="L1294" s="13"/>
      <c r="M1294" s="13"/>
      <c r="N1294" s="13"/>
      <c r="O1294" s="13"/>
      <c r="P1294" s="13"/>
      <c r="Q1294" s="13"/>
      <c r="R1294" s="13"/>
      <c r="S1294" s="13"/>
      <c r="T1294" s="13"/>
      <c r="U1294" s="13"/>
      <c r="V1294" s="13"/>
      <c r="W1294" s="13"/>
      <c r="X1294" s="13"/>
      <c r="Y1294" s="13"/>
      <c r="Z1294" s="13"/>
      <c r="AA1294" s="13"/>
      <c r="AB1294" s="13"/>
    </row>
    <row r="1295" spans="1:28" s="12" customFormat="1" x14ac:dyDescent="0.25">
      <c r="A1295" s="10"/>
      <c r="B1295" s="10"/>
      <c r="C1295" s="14"/>
      <c r="D1295" s="10"/>
      <c r="E1295" s="10"/>
      <c r="F1295" s="15"/>
      <c r="G1295" s="11"/>
      <c r="H1295" s="10"/>
      <c r="I1295" s="13"/>
      <c r="J1295" s="13"/>
      <c r="K1295" s="13"/>
      <c r="L1295" s="13"/>
      <c r="M1295" s="13"/>
      <c r="N1295" s="13"/>
      <c r="O1295" s="13"/>
      <c r="P1295" s="13"/>
      <c r="Q1295" s="13"/>
      <c r="R1295" s="13"/>
      <c r="S1295" s="13"/>
      <c r="T1295" s="13"/>
      <c r="U1295" s="13"/>
      <c r="V1295" s="13"/>
      <c r="W1295" s="13"/>
      <c r="X1295" s="13"/>
      <c r="Y1295" s="13"/>
      <c r="Z1295" s="13"/>
      <c r="AA1295" s="13"/>
      <c r="AB1295" s="13"/>
    </row>
    <row r="1296" spans="1:28" s="12" customFormat="1" x14ac:dyDescent="0.25">
      <c r="A1296" s="10"/>
      <c r="B1296" s="10"/>
      <c r="C1296" s="14"/>
      <c r="D1296" s="10"/>
      <c r="E1296" s="10"/>
      <c r="F1296" s="15"/>
      <c r="G1296" s="11"/>
      <c r="H1296" s="10"/>
      <c r="I1296" s="13"/>
      <c r="J1296" s="13"/>
      <c r="K1296" s="13"/>
      <c r="L1296" s="13"/>
      <c r="M1296" s="13"/>
      <c r="N1296" s="13"/>
      <c r="O1296" s="13"/>
      <c r="P1296" s="13"/>
      <c r="Q1296" s="13"/>
      <c r="R1296" s="13"/>
      <c r="S1296" s="13"/>
      <c r="T1296" s="13"/>
      <c r="U1296" s="13"/>
      <c r="V1296" s="13"/>
      <c r="W1296" s="13"/>
      <c r="X1296" s="13"/>
      <c r="Y1296" s="13"/>
      <c r="Z1296" s="13"/>
      <c r="AA1296" s="13"/>
      <c r="AB1296" s="13"/>
    </row>
    <row r="1297" spans="1:28" s="12" customFormat="1" x14ac:dyDescent="0.25">
      <c r="A1297" s="10"/>
      <c r="B1297" s="10"/>
      <c r="C1297" s="14"/>
      <c r="D1297" s="10"/>
      <c r="E1297" s="10"/>
      <c r="F1297" s="15"/>
      <c r="G1297" s="11"/>
      <c r="H1297" s="10"/>
      <c r="I1297" s="13"/>
      <c r="J1297" s="13"/>
      <c r="K1297" s="13"/>
      <c r="L1297" s="13"/>
      <c r="M1297" s="13"/>
      <c r="N1297" s="13"/>
      <c r="O1297" s="13"/>
      <c r="P1297" s="13"/>
      <c r="Q1297" s="13"/>
      <c r="R1297" s="13"/>
      <c r="S1297" s="13"/>
      <c r="T1297" s="13"/>
      <c r="U1297" s="13"/>
      <c r="V1297" s="13"/>
      <c r="W1297" s="13"/>
      <c r="X1297" s="13"/>
      <c r="Y1297" s="13"/>
      <c r="Z1297" s="13"/>
      <c r="AA1297" s="13"/>
      <c r="AB1297" s="13"/>
    </row>
    <row r="1298" spans="1:28" s="12" customFormat="1" x14ac:dyDescent="0.25">
      <c r="A1298" s="10"/>
      <c r="B1298" s="10"/>
      <c r="C1298" s="14"/>
      <c r="D1298" s="10"/>
      <c r="E1298" s="10"/>
      <c r="F1298" s="15"/>
      <c r="G1298" s="11"/>
      <c r="H1298" s="10"/>
      <c r="I1298" s="13"/>
      <c r="J1298" s="13"/>
      <c r="K1298" s="13"/>
      <c r="L1298" s="13"/>
      <c r="M1298" s="13"/>
      <c r="N1298" s="13"/>
      <c r="O1298" s="13"/>
      <c r="P1298" s="13"/>
      <c r="Q1298" s="13"/>
      <c r="R1298" s="13"/>
      <c r="S1298" s="13"/>
      <c r="T1298" s="13"/>
      <c r="U1298" s="13"/>
      <c r="V1298" s="13"/>
      <c r="W1298" s="13"/>
      <c r="X1298" s="13"/>
      <c r="Y1298" s="13"/>
      <c r="Z1298" s="13"/>
      <c r="AA1298" s="13"/>
      <c r="AB1298" s="13"/>
    </row>
    <row r="1299" spans="1:28" s="12" customFormat="1" x14ac:dyDescent="0.25">
      <c r="A1299" s="10"/>
      <c r="B1299" s="10"/>
      <c r="C1299" s="14"/>
      <c r="D1299" s="10"/>
      <c r="E1299" s="10"/>
      <c r="F1299" s="15"/>
      <c r="G1299" s="11"/>
      <c r="H1299" s="10"/>
      <c r="I1299" s="13"/>
      <c r="J1299" s="13"/>
      <c r="K1299" s="13"/>
      <c r="L1299" s="13"/>
      <c r="M1299" s="13"/>
      <c r="N1299" s="13"/>
      <c r="O1299" s="13"/>
      <c r="P1299" s="13"/>
      <c r="Q1299" s="13"/>
      <c r="R1299" s="13"/>
      <c r="S1299" s="13"/>
      <c r="T1299" s="13"/>
      <c r="U1299" s="13"/>
      <c r="V1299" s="13"/>
      <c r="W1299" s="13"/>
      <c r="X1299" s="13"/>
      <c r="Y1299" s="13"/>
      <c r="Z1299" s="13"/>
      <c r="AA1299" s="13"/>
      <c r="AB1299" s="13"/>
    </row>
    <row r="1300" spans="1:28" s="12" customFormat="1" x14ac:dyDescent="0.25">
      <c r="A1300" s="10"/>
      <c r="B1300" s="10"/>
      <c r="C1300" s="14"/>
      <c r="D1300" s="10"/>
      <c r="E1300" s="10"/>
      <c r="F1300" s="15"/>
      <c r="G1300" s="11"/>
      <c r="H1300" s="10"/>
      <c r="I1300" s="13"/>
      <c r="J1300" s="13"/>
      <c r="K1300" s="13"/>
      <c r="L1300" s="13"/>
      <c r="M1300" s="13"/>
      <c r="N1300" s="13"/>
      <c r="O1300" s="13"/>
      <c r="P1300" s="13"/>
      <c r="Q1300" s="13"/>
      <c r="R1300" s="13"/>
      <c r="S1300" s="13"/>
      <c r="T1300" s="13"/>
      <c r="U1300" s="13"/>
      <c r="V1300" s="13"/>
      <c r="W1300" s="13"/>
      <c r="X1300" s="13"/>
      <c r="Y1300" s="13"/>
      <c r="Z1300" s="13"/>
      <c r="AA1300" s="13"/>
      <c r="AB1300" s="13"/>
    </row>
    <row r="1301" spans="1:28" s="12" customFormat="1" x14ac:dyDescent="0.25">
      <c r="A1301" s="10"/>
      <c r="B1301" s="10"/>
      <c r="C1301" s="14"/>
      <c r="D1301" s="10"/>
      <c r="E1301" s="10"/>
      <c r="F1301" s="15"/>
      <c r="G1301" s="11"/>
      <c r="H1301" s="10"/>
      <c r="I1301" s="13"/>
      <c r="J1301" s="13"/>
      <c r="K1301" s="13"/>
      <c r="L1301" s="13"/>
      <c r="M1301" s="13"/>
      <c r="N1301" s="13"/>
      <c r="O1301" s="13"/>
      <c r="P1301" s="13"/>
      <c r="Q1301" s="13"/>
      <c r="R1301" s="13"/>
      <c r="S1301" s="13"/>
      <c r="T1301" s="13"/>
      <c r="U1301" s="13"/>
      <c r="V1301" s="13"/>
      <c r="W1301" s="13"/>
      <c r="X1301" s="13"/>
      <c r="Y1301" s="13"/>
      <c r="Z1301" s="13"/>
      <c r="AA1301" s="13"/>
      <c r="AB1301" s="13"/>
    </row>
    <row r="1302" spans="1:28" s="12" customFormat="1" x14ac:dyDescent="0.25">
      <c r="A1302" s="10"/>
      <c r="B1302" s="10"/>
      <c r="C1302" s="14"/>
      <c r="D1302" s="10"/>
      <c r="E1302" s="10"/>
      <c r="F1302" s="15"/>
      <c r="G1302" s="11"/>
      <c r="H1302" s="10"/>
      <c r="I1302" s="13"/>
      <c r="J1302" s="13"/>
      <c r="K1302" s="13"/>
      <c r="L1302" s="13"/>
      <c r="M1302" s="13"/>
      <c r="N1302" s="13"/>
      <c r="O1302" s="13"/>
      <c r="P1302" s="13"/>
      <c r="Q1302" s="13"/>
      <c r="R1302" s="13"/>
      <c r="S1302" s="13"/>
      <c r="T1302" s="13"/>
      <c r="U1302" s="13"/>
      <c r="V1302" s="13"/>
      <c r="W1302" s="13"/>
      <c r="X1302" s="13"/>
      <c r="Y1302" s="13"/>
      <c r="Z1302" s="13"/>
      <c r="AA1302" s="13"/>
      <c r="AB1302" s="13"/>
    </row>
    <row r="1303" spans="1:28" s="12" customFormat="1" x14ac:dyDescent="0.25">
      <c r="A1303" s="10"/>
      <c r="B1303" s="10"/>
      <c r="C1303" s="14"/>
      <c r="D1303" s="10"/>
      <c r="E1303" s="10"/>
      <c r="F1303" s="15"/>
      <c r="G1303" s="11"/>
      <c r="H1303" s="10"/>
      <c r="I1303" s="13"/>
      <c r="J1303" s="13"/>
      <c r="K1303" s="13"/>
      <c r="L1303" s="13"/>
      <c r="M1303" s="13"/>
      <c r="N1303" s="13"/>
      <c r="O1303" s="13"/>
      <c r="P1303" s="13"/>
      <c r="Q1303" s="13"/>
      <c r="R1303" s="13"/>
      <c r="S1303" s="13"/>
      <c r="T1303" s="13"/>
      <c r="U1303" s="13"/>
      <c r="V1303" s="13"/>
      <c r="W1303" s="13"/>
      <c r="X1303" s="13"/>
      <c r="Y1303" s="13"/>
      <c r="Z1303" s="13"/>
      <c r="AA1303" s="13"/>
      <c r="AB1303" s="13"/>
    </row>
    <row r="1304" spans="1:28" s="12" customFormat="1" x14ac:dyDescent="0.25">
      <c r="A1304" s="10"/>
      <c r="B1304" s="10"/>
      <c r="C1304" s="14"/>
      <c r="D1304" s="10"/>
      <c r="E1304" s="10"/>
      <c r="F1304" s="15"/>
      <c r="G1304" s="11"/>
      <c r="H1304" s="10"/>
      <c r="I1304" s="13"/>
      <c r="J1304" s="13"/>
      <c r="K1304" s="13"/>
      <c r="L1304" s="13"/>
      <c r="M1304" s="13"/>
      <c r="N1304" s="13"/>
      <c r="O1304" s="13"/>
      <c r="P1304" s="13"/>
      <c r="Q1304" s="13"/>
      <c r="R1304" s="13"/>
      <c r="S1304" s="13"/>
      <c r="T1304" s="13"/>
      <c r="U1304" s="13"/>
      <c r="V1304" s="13"/>
      <c r="W1304" s="13"/>
      <c r="X1304" s="13"/>
      <c r="Y1304" s="13"/>
      <c r="Z1304" s="13"/>
      <c r="AA1304" s="13"/>
      <c r="AB1304" s="13"/>
    </row>
    <row r="1305" spans="1:28" s="12" customFormat="1" x14ac:dyDescent="0.25">
      <c r="A1305" s="10"/>
      <c r="B1305" s="10"/>
      <c r="C1305" s="14"/>
      <c r="D1305" s="10"/>
      <c r="E1305" s="10"/>
      <c r="F1305" s="15"/>
      <c r="G1305" s="11"/>
      <c r="H1305" s="10"/>
      <c r="I1305" s="13"/>
      <c r="J1305" s="13"/>
      <c r="K1305" s="13"/>
      <c r="L1305" s="13"/>
      <c r="M1305" s="13"/>
      <c r="N1305" s="13"/>
      <c r="O1305" s="13"/>
      <c r="P1305" s="13"/>
      <c r="Q1305" s="13"/>
      <c r="R1305" s="13"/>
      <c r="S1305" s="13"/>
      <c r="T1305" s="13"/>
      <c r="U1305" s="13"/>
      <c r="V1305" s="13"/>
      <c r="W1305" s="13"/>
      <c r="X1305" s="13"/>
      <c r="Y1305" s="13"/>
      <c r="Z1305" s="13"/>
      <c r="AA1305" s="13"/>
      <c r="AB1305" s="13"/>
    </row>
    <row r="1306" spans="1:28" s="12" customFormat="1" x14ac:dyDescent="0.25">
      <c r="A1306" s="10"/>
      <c r="B1306" s="10"/>
      <c r="C1306" s="14"/>
      <c r="D1306" s="10"/>
      <c r="E1306" s="10"/>
      <c r="F1306" s="15"/>
      <c r="G1306" s="11"/>
      <c r="H1306" s="10"/>
      <c r="I1306" s="13"/>
      <c r="J1306" s="13"/>
      <c r="K1306" s="13"/>
      <c r="L1306" s="13"/>
      <c r="M1306" s="13"/>
      <c r="N1306" s="13"/>
      <c r="O1306" s="13"/>
      <c r="P1306" s="13"/>
      <c r="Q1306" s="13"/>
      <c r="R1306" s="13"/>
      <c r="S1306" s="13"/>
      <c r="T1306" s="13"/>
      <c r="U1306" s="13"/>
      <c r="V1306" s="13"/>
      <c r="W1306" s="13"/>
      <c r="X1306" s="13"/>
      <c r="Y1306" s="13"/>
      <c r="Z1306" s="13"/>
      <c r="AA1306" s="13"/>
      <c r="AB1306" s="13"/>
    </row>
    <row r="1307" spans="1:28" s="12" customFormat="1" x14ac:dyDescent="0.25">
      <c r="A1307" s="10"/>
      <c r="B1307" s="10"/>
      <c r="C1307" s="14"/>
      <c r="D1307" s="10"/>
      <c r="E1307" s="10"/>
      <c r="F1307" s="15"/>
      <c r="G1307" s="11"/>
      <c r="H1307" s="10"/>
      <c r="I1307" s="13"/>
      <c r="J1307" s="13"/>
      <c r="K1307" s="13"/>
      <c r="L1307" s="13"/>
      <c r="M1307" s="13"/>
      <c r="N1307" s="13"/>
      <c r="O1307" s="13"/>
      <c r="P1307" s="13"/>
      <c r="Q1307" s="13"/>
      <c r="R1307" s="13"/>
      <c r="S1307" s="13"/>
      <c r="T1307" s="13"/>
      <c r="U1307" s="13"/>
      <c r="V1307" s="13"/>
      <c r="W1307" s="13"/>
      <c r="X1307" s="13"/>
      <c r="Y1307" s="13"/>
      <c r="Z1307" s="13"/>
      <c r="AA1307" s="13"/>
      <c r="AB1307" s="13"/>
    </row>
    <row r="1308" spans="1:28" s="12" customFormat="1" x14ac:dyDescent="0.25">
      <c r="A1308" s="10"/>
      <c r="B1308" s="10"/>
      <c r="C1308" s="14"/>
      <c r="D1308" s="10"/>
      <c r="E1308" s="10"/>
      <c r="F1308" s="15"/>
      <c r="G1308" s="11"/>
      <c r="H1308" s="10"/>
      <c r="I1308" s="13"/>
      <c r="J1308" s="13"/>
      <c r="K1308" s="13"/>
      <c r="L1308" s="13"/>
      <c r="M1308" s="13"/>
      <c r="N1308" s="13"/>
      <c r="O1308" s="13"/>
      <c r="P1308" s="13"/>
      <c r="Q1308" s="13"/>
      <c r="R1308" s="13"/>
      <c r="S1308" s="13"/>
      <c r="T1308" s="13"/>
      <c r="U1308" s="13"/>
      <c r="V1308" s="13"/>
      <c r="W1308" s="13"/>
      <c r="X1308" s="13"/>
      <c r="Y1308" s="13"/>
      <c r="Z1308" s="13"/>
      <c r="AA1308" s="13"/>
      <c r="AB1308" s="13"/>
    </row>
    <row r="1309" spans="1:28" s="12" customFormat="1" x14ac:dyDescent="0.25">
      <c r="A1309" s="10"/>
      <c r="B1309" s="10"/>
      <c r="C1309" s="14"/>
      <c r="D1309" s="10"/>
      <c r="E1309" s="10"/>
      <c r="F1309" s="15"/>
      <c r="G1309" s="11"/>
      <c r="H1309" s="10"/>
      <c r="I1309" s="13"/>
      <c r="J1309" s="13"/>
      <c r="K1309" s="13"/>
      <c r="L1309" s="13"/>
      <c r="M1309" s="13"/>
      <c r="N1309" s="13"/>
      <c r="O1309" s="13"/>
      <c r="P1309" s="13"/>
      <c r="Q1309" s="13"/>
      <c r="R1309" s="13"/>
      <c r="S1309" s="13"/>
      <c r="T1309" s="13"/>
      <c r="U1309" s="13"/>
      <c r="V1309" s="13"/>
      <c r="W1309" s="13"/>
      <c r="X1309" s="13"/>
      <c r="Y1309" s="13"/>
      <c r="Z1309" s="13"/>
      <c r="AA1309" s="13"/>
      <c r="AB1309" s="13"/>
    </row>
    <row r="1310" spans="1:28" s="12" customFormat="1" x14ac:dyDescent="0.25">
      <c r="A1310" s="10"/>
      <c r="B1310" s="10"/>
      <c r="C1310" s="14"/>
      <c r="D1310" s="10"/>
      <c r="E1310" s="10"/>
      <c r="F1310" s="15"/>
      <c r="G1310" s="11"/>
      <c r="H1310" s="10"/>
      <c r="I1310" s="13"/>
      <c r="J1310" s="13"/>
      <c r="K1310" s="13"/>
      <c r="L1310" s="13"/>
      <c r="M1310" s="13"/>
      <c r="N1310" s="13"/>
      <c r="O1310" s="13"/>
      <c r="P1310" s="13"/>
      <c r="Q1310" s="13"/>
      <c r="R1310" s="13"/>
      <c r="S1310" s="13"/>
      <c r="T1310" s="13"/>
      <c r="U1310" s="13"/>
      <c r="V1310" s="13"/>
      <c r="W1310" s="13"/>
      <c r="X1310" s="13"/>
      <c r="Y1310" s="13"/>
      <c r="Z1310" s="13"/>
      <c r="AA1310" s="13"/>
      <c r="AB1310" s="13"/>
    </row>
    <row r="1311" spans="1:28" s="12" customFormat="1" x14ac:dyDescent="0.25">
      <c r="A1311" s="10"/>
      <c r="B1311" s="10"/>
      <c r="C1311" s="14"/>
      <c r="D1311" s="10"/>
      <c r="E1311" s="10"/>
      <c r="F1311" s="15"/>
      <c r="G1311" s="11"/>
      <c r="H1311" s="10"/>
      <c r="I1311" s="13"/>
      <c r="J1311" s="13"/>
      <c r="K1311" s="13"/>
      <c r="L1311" s="13"/>
      <c r="M1311" s="13"/>
      <c r="N1311" s="13"/>
      <c r="O1311" s="13"/>
      <c r="P1311" s="13"/>
      <c r="Q1311" s="13"/>
      <c r="R1311" s="13"/>
      <c r="S1311" s="13"/>
      <c r="T1311" s="13"/>
      <c r="U1311" s="13"/>
      <c r="V1311" s="13"/>
      <c r="W1311" s="13"/>
      <c r="X1311" s="13"/>
      <c r="Y1311" s="13"/>
      <c r="Z1311" s="13"/>
      <c r="AA1311" s="13"/>
      <c r="AB1311" s="13"/>
    </row>
    <row r="1312" spans="1:28" s="12" customFormat="1" x14ac:dyDescent="0.25">
      <c r="A1312" s="10"/>
      <c r="B1312" s="10"/>
      <c r="C1312" s="14"/>
      <c r="D1312" s="10"/>
      <c r="E1312" s="10"/>
      <c r="F1312" s="15"/>
      <c r="G1312" s="11"/>
      <c r="H1312" s="10"/>
      <c r="I1312" s="13"/>
      <c r="J1312" s="13"/>
      <c r="K1312" s="13"/>
      <c r="L1312" s="13"/>
      <c r="M1312" s="13"/>
      <c r="N1312" s="13"/>
      <c r="O1312" s="13"/>
      <c r="P1312" s="13"/>
      <c r="Q1312" s="13"/>
      <c r="R1312" s="13"/>
      <c r="S1312" s="13"/>
      <c r="T1312" s="13"/>
      <c r="U1312" s="13"/>
      <c r="V1312" s="13"/>
      <c r="W1312" s="13"/>
      <c r="X1312" s="13"/>
      <c r="Y1312" s="13"/>
      <c r="Z1312" s="13"/>
      <c r="AA1312" s="13"/>
      <c r="AB1312" s="13"/>
    </row>
    <row r="1313" spans="1:28" s="12" customFormat="1" x14ac:dyDescent="0.25">
      <c r="A1313" s="10"/>
      <c r="B1313" s="10"/>
      <c r="C1313" s="14"/>
      <c r="D1313" s="10"/>
      <c r="E1313" s="10"/>
      <c r="F1313" s="15"/>
      <c r="G1313" s="11"/>
      <c r="H1313" s="10"/>
      <c r="I1313" s="13"/>
      <c r="J1313" s="13"/>
      <c r="K1313" s="13"/>
      <c r="L1313" s="13"/>
      <c r="M1313" s="13"/>
      <c r="N1313" s="13"/>
      <c r="O1313" s="13"/>
      <c r="P1313" s="13"/>
      <c r="Q1313" s="13"/>
      <c r="R1313" s="13"/>
      <c r="S1313" s="13"/>
      <c r="T1313" s="13"/>
      <c r="U1313" s="13"/>
      <c r="V1313" s="13"/>
      <c r="W1313" s="13"/>
      <c r="X1313" s="13"/>
      <c r="Y1313" s="13"/>
      <c r="Z1313" s="13"/>
      <c r="AA1313" s="13"/>
      <c r="AB1313" s="13"/>
    </row>
    <row r="1314" spans="1:28" s="12" customFormat="1" x14ac:dyDescent="0.25">
      <c r="A1314" s="10"/>
      <c r="B1314" s="10"/>
      <c r="C1314" s="14"/>
      <c r="D1314" s="10"/>
      <c r="E1314" s="10"/>
      <c r="F1314" s="15"/>
      <c r="G1314" s="11"/>
      <c r="H1314" s="10"/>
      <c r="I1314" s="13"/>
      <c r="J1314" s="13"/>
      <c r="K1314" s="13"/>
      <c r="L1314" s="13"/>
      <c r="M1314" s="13"/>
      <c r="N1314" s="13"/>
      <c r="O1314" s="13"/>
      <c r="P1314" s="13"/>
      <c r="Q1314" s="13"/>
      <c r="R1314" s="13"/>
      <c r="S1314" s="13"/>
      <c r="T1314" s="13"/>
      <c r="U1314" s="13"/>
      <c r="V1314" s="13"/>
      <c r="W1314" s="13"/>
      <c r="X1314" s="13"/>
      <c r="Y1314" s="13"/>
      <c r="Z1314" s="13"/>
      <c r="AA1314" s="13"/>
      <c r="AB1314" s="13"/>
    </row>
    <row r="1315" spans="1:28" s="12" customFormat="1" x14ac:dyDescent="0.25">
      <c r="A1315" s="10"/>
      <c r="B1315" s="10"/>
      <c r="C1315" s="14"/>
      <c r="D1315" s="10"/>
      <c r="E1315" s="10"/>
      <c r="F1315" s="15"/>
      <c r="G1315" s="11"/>
      <c r="H1315" s="10"/>
      <c r="I1315" s="13"/>
      <c r="J1315" s="13"/>
      <c r="K1315" s="13"/>
      <c r="L1315" s="13"/>
      <c r="M1315" s="13"/>
      <c r="N1315" s="13"/>
      <c r="O1315" s="13"/>
      <c r="P1315" s="13"/>
      <c r="Q1315" s="13"/>
      <c r="R1315" s="13"/>
      <c r="S1315" s="13"/>
      <c r="T1315" s="13"/>
      <c r="U1315" s="13"/>
      <c r="V1315" s="13"/>
      <c r="W1315" s="13"/>
      <c r="X1315" s="13"/>
      <c r="Y1315" s="13"/>
      <c r="Z1315" s="13"/>
      <c r="AA1315" s="13"/>
      <c r="AB1315" s="13"/>
    </row>
    <row r="1316" spans="1:28" s="12" customFormat="1" x14ac:dyDescent="0.25">
      <c r="A1316" s="10"/>
      <c r="B1316" s="10"/>
      <c r="C1316" s="14"/>
      <c r="D1316" s="10"/>
      <c r="E1316" s="10"/>
      <c r="F1316" s="15"/>
      <c r="G1316" s="11"/>
      <c r="H1316" s="10"/>
      <c r="I1316" s="13"/>
      <c r="J1316" s="13"/>
      <c r="K1316" s="13"/>
      <c r="L1316" s="13"/>
      <c r="M1316" s="13"/>
      <c r="N1316" s="13"/>
      <c r="O1316" s="13"/>
      <c r="P1316" s="13"/>
      <c r="Q1316" s="13"/>
      <c r="R1316" s="13"/>
      <c r="S1316" s="13"/>
      <c r="T1316" s="13"/>
      <c r="U1316" s="13"/>
      <c r="V1316" s="13"/>
      <c r="W1316" s="13"/>
      <c r="X1316" s="13"/>
      <c r="Y1316" s="13"/>
      <c r="Z1316" s="13"/>
      <c r="AA1316" s="13"/>
      <c r="AB1316" s="13"/>
    </row>
    <row r="1317" spans="1:28" s="12" customFormat="1" x14ac:dyDescent="0.25">
      <c r="A1317" s="10"/>
      <c r="B1317" s="10"/>
      <c r="C1317" s="14"/>
      <c r="D1317" s="10"/>
      <c r="E1317" s="10"/>
      <c r="F1317" s="15"/>
      <c r="G1317" s="11"/>
      <c r="H1317" s="10"/>
      <c r="I1317" s="13"/>
      <c r="J1317" s="13"/>
      <c r="K1317" s="13"/>
      <c r="L1317" s="13"/>
      <c r="M1317" s="13"/>
      <c r="N1317" s="13"/>
      <c r="O1317" s="13"/>
      <c r="P1317" s="13"/>
      <c r="Q1317" s="13"/>
      <c r="R1317" s="13"/>
      <c r="S1317" s="13"/>
      <c r="T1317" s="13"/>
      <c r="U1317" s="13"/>
      <c r="V1317" s="13"/>
      <c r="W1317" s="13"/>
      <c r="X1317" s="13"/>
      <c r="Y1317" s="13"/>
      <c r="Z1317" s="13"/>
      <c r="AA1317" s="13"/>
      <c r="AB1317" s="13"/>
    </row>
    <row r="1318" spans="1:28" s="12" customFormat="1" x14ac:dyDescent="0.25">
      <c r="A1318" s="10"/>
      <c r="B1318" s="10"/>
      <c r="C1318" s="14"/>
      <c r="D1318" s="10"/>
      <c r="E1318" s="10"/>
      <c r="F1318" s="15"/>
      <c r="G1318" s="11"/>
      <c r="H1318" s="10"/>
      <c r="I1318" s="13"/>
      <c r="J1318" s="13"/>
      <c r="K1318" s="13"/>
      <c r="L1318" s="13"/>
      <c r="M1318" s="13"/>
      <c r="N1318" s="13"/>
      <c r="O1318" s="13"/>
      <c r="P1318" s="13"/>
      <c r="Q1318" s="13"/>
      <c r="R1318" s="13"/>
      <c r="S1318" s="13"/>
      <c r="T1318" s="13"/>
      <c r="U1318" s="13"/>
      <c r="V1318" s="13"/>
      <c r="W1318" s="13"/>
      <c r="X1318" s="13"/>
      <c r="Y1318" s="13"/>
      <c r="Z1318" s="13"/>
      <c r="AA1318" s="13"/>
      <c r="AB1318" s="13"/>
    </row>
    <row r="1319" spans="1:28" s="12" customFormat="1" x14ac:dyDescent="0.25">
      <c r="A1319" s="10"/>
      <c r="B1319" s="10"/>
      <c r="C1319" s="14"/>
      <c r="D1319" s="10"/>
      <c r="E1319" s="10"/>
      <c r="F1319" s="15"/>
      <c r="G1319" s="11"/>
      <c r="H1319" s="10"/>
      <c r="I1319" s="13"/>
      <c r="J1319" s="13"/>
      <c r="K1319" s="13"/>
      <c r="L1319" s="13"/>
      <c r="M1319" s="13"/>
      <c r="N1319" s="13"/>
      <c r="O1319" s="13"/>
      <c r="P1319" s="13"/>
      <c r="Q1319" s="13"/>
      <c r="R1319" s="13"/>
      <c r="S1319" s="13"/>
      <c r="T1319" s="13"/>
      <c r="U1319" s="13"/>
      <c r="V1319" s="13"/>
      <c r="W1319" s="13"/>
      <c r="X1319" s="13"/>
      <c r="Y1319" s="13"/>
      <c r="Z1319" s="13"/>
      <c r="AA1319" s="13"/>
      <c r="AB1319" s="13"/>
    </row>
    <row r="1320" spans="1:28" s="12" customFormat="1" x14ac:dyDescent="0.25">
      <c r="A1320" s="10"/>
      <c r="B1320" s="10"/>
      <c r="C1320" s="14"/>
      <c r="D1320" s="10"/>
      <c r="E1320" s="10"/>
      <c r="F1320" s="15"/>
      <c r="G1320" s="11"/>
      <c r="H1320" s="10"/>
      <c r="I1320" s="13"/>
      <c r="J1320" s="13"/>
      <c r="K1320" s="13"/>
      <c r="L1320" s="13"/>
      <c r="M1320" s="13"/>
      <c r="N1320" s="13"/>
      <c r="O1320" s="13"/>
      <c r="P1320" s="13"/>
      <c r="Q1320" s="13"/>
      <c r="R1320" s="13"/>
      <c r="S1320" s="13"/>
      <c r="T1320" s="13"/>
      <c r="U1320" s="13"/>
      <c r="V1320" s="13"/>
      <c r="W1320" s="13"/>
      <c r="X1320" s="13"/>
      <c r="Y1320" s="13"/>
      <c r="Z1320" s="13"/>
      <c r="AA1320" s="13"/>
      <c r="AB1320" s="13"/>
    </row>
    <row r="1321" spans="1:28" s="12" customFormat="1" x14ac:dyDescent="0.25">
      <c r="A1321" s="10"/>
      <c r="B1321" s="10"/>
      <c r="C1321" s="14"/>
      <c r="D1321" s="10"/>
      <c r="E1321" s="10"/>
      <c r="F1321" s="15"/>
      <c r="G1321" s="11"/>
      <c r="H1321" s="10"/>
      <c r="I1321" s="13"/>
      <c r="J1321" s="13"/>
      <c r="K1321" s="13"/>
      <c r="L1321" s="13"/>
      <c r="M1321" s="13"/>
      <c r="N1321" s="13"/>
      <c r="O1321" s="13"/>
      <c r="P1321" s="13"/>
      <c r="Q1321" s="13"/>
      <c r="R1321" s="13"/>
      <c r="S1321" s="13"/>
      <c r="T1321" s="13"/>
      <c r="U1321" s="13"/>
      <c r="V1321" s="13"/>
      <c r="W1321" s="13"/>
      <c r="X1321" s="13"/>
      <c r="Y1321" s="13"/>
      <c r="Z1321" s="13"/>
      <c r="AA1321" s="13"/>
      <c r="AB1321" s="13"/>
    </row>
    <row r="1322" spans="1:28" s="12" customFormat="1" x14ac:dyDescent="0.25">
      <c r="A1322" s="10"/>
      <c r="B1322" s="10"/>
      <c r="C1322" s="14"/>
      <c r="D1322" s="10"/>
      <c r="E1322" s="10"/>
      <c r="F1322" s="15"/>
      <c r="G1322" s="11"/>
      <c r="H1322" s="10"/>
      <c r="I1322" s="13"/>
      <c r="J1322" s="13"/>
      <c r="K1322" s="13"/>
      <c r="L1322" s="13"/>
      <c r="M1322" s="13"/>
      <c r="N1322" s="13"/>
      <c r="O1322" s="13"/>
      <c r="P1322" s="13"/>
      <c r="Q1322" s="13"/>
      <c r="R1322" s="13"/>
      <c r="S1322" s="13"/>
      <c r="T1322" s="13"/>
      <c r="U1322" s="13"/>
      <c r="V1322" s="13"/>
      <c r="W1322" s="13"/>
      <c r="X1322" s="13"/>
      <c r="Y1322" s="13"/>
      <c r="Z1322" s="13"/>
      <c r="AA1322" s="13"/>
      <c r="AB1322" s="13"/>
    </row>
    <row r="1323" spans="1:28" s="12" customFormat="1" x14ac:dyDescent="0.25">
      <c r="A1323" s="10"/>
      <c r="B1323" s="10"/>
      <c r="C1323" s="14"/>
      <c r="D1323" s="10"/>
      <c r="E1323" s="10"/>
      <c r="F1323" s="15"/>
      <c r="G1323" s="11"/>
      <c r="H1323" s="10"/>
      <c r="I1323" s="13"/>
      <c r="J1323" s="13"/>
      <c r="K1323" s="13"/>
      <c r="L1323" s="13"/>
      <c r="M1323" s="13"/>
      <c r="N1323" s="13"/>
      <c r="O1323" s="13"/>
      <c r="P1323" s="13"/>
      <c r="Q1323" s="13"/>
      <c r="R1323" s="13"/>
      <c r="S1323" s="13"/>
      <c r="T1323" s="13"/>
      <c r="U1323" s="13"/>
      <c r="V1323" s="13"/>
      <c r="W1323" s="13"/>
      <c r="X1323" s="13"/>
      <c r="Y1323" s="13"/>
      <c r="Z1323" s="13"/>
      <c r="AA1323" s="13"/>
      <c r="AB1323" s="13"/>
    </row>
    <row r="1324" spans="1:28" s="12" customFormat="1" x14ac:dyDescent="0.25">
      <c r="A1324" s="10"/>
      <c r="B1324" s="10"/>
      <c r="C1324" s="14"/>
      <c r="D1324" s="10"/>
      <c r="E1324" s="10"/>
      <c r="F1324" s="15"/>
      <c r="G1324" s="11"/>
      <c r="H1324" s="10"/>
      <c r="I1324" s="13"/>
      <c r="J1324" s="13"/>
      <c r="K1324" s="13"/>
      <c r="L1324" s="13"/>
      <c r="M1324" s="13"/>
      <c r="N1324" s="13"/>
      <c r="O1324" s="13"/>
      <c r="P1324" s="13"/>
      <c r="Q1324" s="13"/>
      <c r="R1324" s="13"/>
      <c r="S1324" s="13"/>
      <c r="T1324" s="13"/>
      <c r="U1324" s="13"/>
      <c r="V1324" s="13"/>
      <c r="W1324" s="13"/>
      <c r="X1324" s="13"/>
      <c r="Y1324" s="13"/>
      <c r="Z1324" s="13"/>
      <c r="AA1324" s="13"/>
      <c r="AB1324" s="13"/>
    </row>
    <row r="1325" spans="1:28" s="12" customFormat="1" x14ac:dyDescent="0.25">
      <c r="A1325" s="10"/>
      <c r="B1325" s="10"/>
      <c r="C1325" s="14"/>
      <c r="D1325" s="10"/>
      <c r="E1325" s="10"/>
      <c r="F1325" s="15"/>
      <c r="G1325" s="11"/>
      <c r="H1325" s="10"/>
      <c r="I1325" s="13"/>
      <c r="J1325" s="13"/>
      <c r="K1325" s="13"/>
      <c r="L1325" s="13"/>
      <c r="M1325" s="13"/>
      <c r="N1325" s="13"/>
      <c r="O1325" s="13"/>
      <c r="P1325" s="13"/>
      <c r="Q1325" s="13"/>
      <c r="R1325" s="13"/>
      <c r="S1325" s="13"/>
      <c r="T1325" s="13"/>
      <c r="U1325" s="13"/>
      <c r="V1325" s="13"/>
      <c r="W1325" s="13"/>
      <c r="X1325" s="13"/>
      <c r="Y1325" s="13"/>
      <c r="Z1325" s="13"/>
      <c r="AA1325" s="13"/>
      <c r="AB1325" s="13"/>
    </row>
    <row r="1326" spans="1:28" s="12" customFormat="1" x14ac:dyDescent="0.25">
      <c r="A1326" s="10"/>
      <c r="B1326" s="10"/>
      <c r="C1326" s="14"/>
      <c r="D1326" s="10"/>
      <c r="E1326" s="10"/>
      <c r="F1326" s="15"/>
      <c r="G1326" s="11"/>
      <c r="H1326" s="10"/>
      <c r="I1326" s="13"/>
      <c r="J1326" s="13"/>
      <c r="K1326" s="13"/>
      <c r="L1326" s="13"/>
      <c r="M1326" s="13"/>
      <c r="N1326" s="13"/>
      <c r="O1326" s="13"/>
      <c r="P1326" s="13"/>
      <c r="Q1326" s="13"/>
      <c r="R1326" s="13"/>
      <c r="S1326" s="13"/>
      <c r="T1326" s="13"/>
      <c r="U1326" s="13"/>
      <c r="V1326" s="13"/>
      <c r="W1326" s="13"/>
      <c r="X1326" s="13"/>
      <c r="Y1326" s="13"/>
      <c r="Z1326" s="13"/>
      <c r="AA1326" s="13"/>
      <c r="AB1326" s="13"/>
    </row>
    <row r="1327" spans="1:28" s="12" customFormat="1" x14ac:dyDescent="0.25">
      <c r="A1327" s="10"/>
      <c r="B1327" s="10"/>
      <c r="C1327" s="14"/>
      <c r="D1327" s="10"/>
      <c r="E1327" s="10"/>
      <c r="F1327" s="15"/>
      <c r="G1327" s="11"/>
      <c r="H1327" s="10"/>
      <c r="I1327" s="13"/>
      <c r="J1327" s="13"/>
      <c r="K1327" s="13"/>
      <c r="L1327" s="13"/>
      <c r="M1327" s="13"/>
      <c r="N1327" s="13"/>
      <c r="O1327" s="13"/>
      <c r="P1327" s="13"/>
      <c r="Q1327" s="13"/>
      <c r="R1327" s="13"/>
      <c r="S1327" s="13"/>
      <c r="T1327" s="13"/>
      <c r="U1327" s="13"/>
      <c r="V1327" s="13"/>
      <c r="W1327" s="13"/>
      <c r="X1327" s="13"/>
      <c r="Y1327" s="13"/>
      <c r="Z1327" s="13"/>
      <c r="AA1327" s="13"/>
      <c r="AB1327" s="13"/>
    </row>
    <row r="1328" spans="1:28" s="12" customFormat="1" x14ac:dyDescent="0.25">
      <c r="A1328" s="10"/>
      <c r="B1328" s="10"/>
      <c r="C1328" s="14"/>
      <c r="D1328" s="10"/>
      <c r="E1328" s="10"/>
      <c r="F1328" s="15"/>
      <c r="G1328" s="11"/>
      <c r="H1328" s="10"/>
      <c r="I1328" s="13"/>
      <c r="J1328" s="13"/>
      <c r="K1328" s="13"/>
      <c r="L1328" s="13"/>
      <c r="M1328" s="13"/>
      <c r="N1328" s="13"/>
      <c r="O1328" s="13"/>
      <c r="P1328" s="13"/>
      <c r="Q1328" s="13"/>
      <c r="R1328" s="13"/>
      <c r="S1328" s="13"/>
      <c r="T1328" s="13"/>
      <c r="U1328" s="13"/>
      <c r="V1328" s="13"/>
      <c r="W1328" s="13"/>
      <c r="X1328" s="13"/>
      <c r="Y1328" s="13"/>
      <c r="Z1328" s="13"/>
      <c r="AA1328" s="13"/>
      <c r="AB1328" s="13"/>
    </row>
    <row r="1329" spans="1:28" s="12" customFormat="1" x14ac:dyDescent="0.25">
      <c r="A1329" s="10"/>
      <c r="B1329" s="10"/>
      <c r="C1329" s="14"/>
      <c r="D1329" s="10"/>
      <c r="E1329" s="10"/>
      <c r="F1329" s="15"/>
      <c r="G1329" s="11"/>
      <c r="H1329" s="10"/>
      <c r="I1329" s="13"/>
      <c r="J1329" s="13"/>
      <c r="K1329" s="13"/>
      <c r="L1329" s="13"/>
      <c r="M1329" s="13"/>
      <c r="N1329" s="13"/>
      <c r="O1329" s="13"/>
      <c r="P1329" s="13"/>
      <c r="Q1329" s="13"/>
      <c r="R1329" s="13"/>
      <c r="S1329" s="13"/>
      <c r="T1329" s="13"/>
      <c r="U1329" s="13"/>
      <c r="V1329" s="13"/>
      <c r="W1329" s="13"/>
      <c r="X1329" s="13"/>
      <c r="Y1329" s="13"/>
      <c r="Z1329" s="13"/>
      <c r="AA1329" s="13"/>
      <c r="AB1329" s="13"/>
    </row>
    <row r="1330" spans="1:28" s="12" customFormat="1" x14ac:dyDescent="0.25">
      <c r="A1330" s="10"/>
      <c r="B1330" s="10"/>
      <c r="C1330" s="14"/>
      <c r="D1330" s="10"/>
      <c r="E1330" s="10"/>
      <c r="F1330" s="15"/>
      <c r="G1330" s="11"/>
      <c r="H1330" s="10"/>
      <c r="I1330" s="13"/>
      <c r="J1330" s="13"/>
      <c r="K1330" s="13"/>
      <c r="L1330" s="13"/>
      <c r="M1330" s="13"/>
      <c r="N1330" s="13"/>
      <c r="O1330" s="13"/>
      <c r="P1330" s="13"/>
      <c r="Q1330" s="13"/>
      <c r="R1330" s="13"/>
      <c r="S1330" s="13"/>
      <c r="T1330" s="13"/>
      <c r="U1330" s="13"/>
      <c r="V1330" s="13"/>
      <c r="W1330" s="13"/>
      <c r="X1330" s="13"/>
      <c r="Y1330" s="13"/>
      <c r="Z1330" s="13"/>
      <c r="AA1330" s="13"/>
      <c r="AB1330" s="13"/>
    </row>
    <row r="1331" spans="1:28" s="12" customFormat="1" x14ac:dyDescent="0.25">
      <c r="A1331" s="10"/>
      <c r="B1331" s="10"/>
      <c r="C1331" s="14"/>
      <c r="D1331" s="10"/>
      <c r="E1331" s="10"/>
      <c r="F1331" s="15"/>
      <c r="G1331" s="11"/>
      <c r="H1331" s="10"/>
      <c r="I1331" s="13"/>
      <c r="J1331" s="13"/>
      <c r="K1331" s="13"/>
      <c r="L1331" s="13"/>
      <c r="M1331" s="13"/>
      <c r="N1331" s="13"/>
      <c r="O1331" s="13"/>
      <c r="P1331" s="13"/>
      <c r="Q1331" s="13"/>
      <c r="R1331" s="13"/>
      <c r="S1331" s="13"/>
      <c r="T1331" s="13"/>
      <c r="U1331" s="13"/>
      <c r="V1331" s="13"/>
      <c r="W1331" s="13"/>
      <c r="X1331" s="13"/>
      <c r="Y1331" s="13"/>
      <c r="Z1331" s="13"/>
      <c r="AA1331" s="13"/>
      <c r="AB1331" s="13"/>
    </row>
    <row r="1332" spans="1:28" s="12" customFormat="1" x14ac:dyDescent="0.25">
      <c r="A1332" s="10"/>
      <c r="B1332" s="10"/>
      <c r="C1332" s="14"/>
      <c r="D1332" s="10"/>
      <c r="E1332" s="10"/>
      <c r="F1332" s="15"/>
      <c r="G1332" s="11"/>
      <c r="H1332" s="10"/>
      <c r="I1332" s="13"/>
      <c r="J1332" s="13"/>
      <c r="K1332" s="13"/>
      <c r="L1332" s="13"/>
      <c r="M1332" s="13"/>
      <c r="N1332" s="13"/>
      <c r="O1332" s="13"/>
      <c r="P1332" s="13"/>
      <c r="Q1332" s="13"/>
      <c r="R1332" s="13"/>
      <c r="S1332" s="13"/>
      <c r="T1332" s="13"/>
      <c r="U1332" s="13"/>
      <c r="V1332" s="13"/>
      <c r="W1332" s="13"/>
      <c r="X1332" s="13"/>
      <c r="Y1332" s="13"/>
      <c r="Z1332" s="13"/>
      <c r="AA1332" s="13"/>
      <c r="AB1332" s="13"/>
    </row>
    <row r="1333" spans="1:28" s="12" customFormat="1" x14ac:dyDescent="0.25">
      <c r="A1333" s="10"/>
      <c r="B1333" s="10"/>
      <c r="C1333" s="14"/>
      <c r="D1333" s="10"/>
      <c r="E1333" s="10"/>
      <c r="F1333" s="15"/>
      <c r="G1333" s="11"/>
      <c r="H1333" s="10"/>
      <c r="I1333" s="13"/>
      <c r="J1333" s="13"/>
      <c r="K1333" s="13"/>
      <c r="L1333" s="13"/>
      <c r="M1333" s="13"/>
      <c r="N1333" s="13"/>
      <c r="O1333" s="13"/>
      <c r="P1333" s="13"/>
      <c r="Q1333" s="13"/>
      <c r="R1333" s="13"/>
      <c r="S1333" s="13"/>
      <c r="T1333" s="13"/>
      <c r="U1333" s="13"/>
      <c r="V1333" s="13"/>
      <c r="W1333" s="13"/>
      <c r="X1333" s="13"/>
      <c r="Y1333" s="13"/>
      <c r="Z1333" s="13"/>
      <c r="AA1333" s="13"/>
      <c r="AB1333" s="13"/>
    </row>
    <row r="1334" spans="1:28" s="12" customFormat="1" x14ac:dyDescent="0.25">
      <c r="A1334" s="10"/>
      <c r="B1334" s="10"/>
      <c r="C1334" s="14"/>
      <c r="D1334" s="10"/>
      <c r="E1334" s="10"/>
      <c r="F1334" s="15"/>
      <c r="G1334" s="11"/>
      <c r="H1334" s="10"/>
      <c r="I1334" s="13"/>
      <c r="J1334" s="13"/>
      <c r="K1334" s="13"/>
      <c r="L1334" s="13"/>
      <c r="M1334" s="13"/>
      <c r="N1334" s="13"/>
      <c r="O1334" s="13"/>
      <c r="P1334" s="13"/>
      <c r="Q1334" s="13"/>
      <c r="R1334" s="13"/>
      <c r="S1334" s="13"/>
      <c r="T1334" s="13"/>
      <c r="U1334" s="13"/>
      <c r="V1334" s="13"/>
      <c r="W1334" s="13"/>
      <c r="X1334" s="13"/>
      <c r="Y1334" s="13"/>
      <c r="Z1334" s="13"/>
      <c r="AA1334" s="13"/>
      <c r="AB1334" s="13"/>
    </row>
    <row r="1335" spans="1:28" s="12" customFormat="1" x14ac:dyDescent="0.25">
      <c r="A1335" s="10"/>
      <c r="B1335" s="10"/>
      <c r="C1335" s="14"/>
      <c r="D1335" s="10"/>
      <c r="E1335" s="10"/>
      <c r="F1335" s="15"/>
      <c r="G1335" s="11"/>
      <c r="H1335" s="10"/>
      <c r="I1335" s="13"/>
      <c r="J1335" s="13"/>
      <c r="K1335" s="13"/>
      <c r="L1335" s="13"/>
      <c r="M1335" s="13"/>
      <c r="N1335" s="13"/>
      <c r="O1335" s="13"/>
      <c r="P1335" s="13"/>
      <c r="Q1335" s="13"/>
      <c r="R1335" s="13"/>
      <c r="S1335" s="13"/>
      <c r="T1335" s="13"/>
      <c r="U1335" s="13"/>
      <c r="V1335" s="13"/>
      <c r="W1335" s="13"/>
      <c r="X1335" s="13"/>
      <c r="Y1335" s="13"/>
      <c r="Z1335" s="13"/>
      <c r="AA1335" s="13"/>
      <c r="AB1335" s="13"/>
    </row>
    <row r="1336" spans="1:28" s="12" customFormat="1" x14ac:dyDescent="0.25">
      <c r="A1336" s="10"/>
      <c r="B1336" s="10"/>
      <c r="C1336" s="14"/>
      <c r="D1336" s="10"/>
      <c r="E1336" s="10"/>
      <c r="F1336" s="15"/>
      <c r="G1336" s="11"/>
      <c r="H1336" s="10"/>
      <c r="I1336" s="13"/>
      <c r="J1336" s="13"/>
      <c r="K1336" s="13"/>
      <c r="L1336" s="13"/>
      <c r="M1336" s="13"/>
      <c r="N1336" s="13"/>
      <c r="O1336" s="13"/>
      <c r="P1336" s="13"/>
      <c r="Q1336" s="13"/>
      <c r="R1336" s="13"/>
      <c r="S1336" s="13"/>
      <c r="T1336" s="13"/>
      <c r="U1336" s="13"/>
      <c r="V1336" s="13"/>
      <c r="W1336" s="13"/>
      <c r="X1336" s="13"/>
      <c r="Y1336" s="13"/>
      <c r="Z1336" s="13"/>
      <c r="AA1336" s="13"/>
      <c r="AB1336" s="13"/>
    </row>
    <row r="1337" spans="1:28" s="12" customFormat="1" x14ac:dyDescent="0.25">
      <c r="A1337" s="10"/>
      <c r="B1337" s="10"/>
      <c r="C1337" s="14"/>
      <c r="D1337" s="10"/>
      <c r="E1337" s="10"/>
      <c r="F1337" s="15"/>
      <c r="G1337" s="11"/>
      <c r="H1337" s="10"/>
      <c r="I1337" s="13"/>
      <c r="J1337" s="13"/>
      <c r="K1337" s="13"/>
      <c r="L1337" s="13"/>
      <c r="M1337" s="13"/>
      <c r="N1337" s="13"/>
      <c r="O1337" s="13"/>
      <c r="P1337" s="13"/>
      <c r="Q1337" s="13"/>
      <c r="R1337" s="13"/>
      <c r="S1337" s="13"/>
      <c r="T1337" s="13"/>
      <c r="U1337" s="13"/>
      <c r="V1337" s="13"/>
      <c r="W1337" s="13"/>
      <c r="X1337" s="13"/>
      <c r="Y1337" s="13"/>
      <c r="Z1337" s="13"/>
      <c r="AA1337" s="13"/>
      <c r="AB1337" s="13"/>
    </row>
    <row r="1338" spans="1:28" s="12" customFormat="1" x14ac:dyDescent="0.25">
      <c r="A1338" s="10"/>
      <c r="B1338" s="10"/>
      <c r="C1338" s="14"/>
      <c r="D1338" s="10"/>
      <c r="E1338" s="10"/>
      <c r="F1338" s="15"/>
      <c r="G1338" s="11"/>
      <c r="H1338" s="10"/>
      <c r="I1338" s="13"/>
      <c r="J1338" s="13"/>
      <c r="K1338" s="13"/>
      <c r="L1338" s="13"/>
      <c r="M1338" s="13"/>
      <c r="N1338" s="13"/>
      <c r="O1338" s="13"/>
      <c r="P1338" s="13"/>
      <c r="Q1338" s="13"/>
      <c r="R1338" s="13"/>
      <c r="S1338" s="13"/>
      <c r="T1338" s="13"/>
      <c r="U1338" s="13"/>
      <c r="V1338" s="13"/>
      <c r="W1338" s="13"/>
      <c r="X1338" s="13"/>
      <c r="Y1338" s="13"/>
      <c r="Z1338" s="13"/>
      <c r="AA1338" s="13"/>
      <c r="AB1338" s="13"/>
    </row>
    <row r="1339" spans="1:28" s="12" customFormat="1" x14ac:dyDescent="0.25">
      <c r="A1339" s="10"/>
      <c r="B1339" s="10"/>
      <c r="C1339" s="14"/>
      <c r="D1339" s="10"/>
      <c r="E1339" s="10"/>
      <c r="F1339" s="15"/>
      <c r="G1339" s="11"/>
      <c r="H1339" s="10"/>
      <c r="I1339" s="13"/>
      <c r="J1339" s="13"/>
      <c r="K1339" s="13"/>
      <c r="L1339" s="13"/>
      <c r="M1339" s="13"/>
      <c r="N1339" s="13"/>
      <c r="O1339" s="13"/>
      <c r="P1339" s="13"/>
      <c r="Q1339" s="13"/>
      <c r="R1339" s="13"/>
      <c r="S1339" s="13"/>
      <c r="T1339" s="13"/>
      <c r="U1339" s="13"/>
      <c r="V1339" s="13"/>
      <c r="W1339" s="13"/>
      <c r="X1339" s="13"/>
      <c r="Y1339" s="13"/>
      <c r="Z1339" s="13"/>
      <c r="AA1339" s="13"/>
      <c r="AB1339" s="13"/>
    </row>
    <row r="1340" spans="1:28" s="12" customFormat="1" x14ac:dyDescent="0.25">
      <c r="A1340" s="10"/>
      <c r="B1340" s="10"/>
      <c r="C1340" s="14"/>
      <c r="D1340" s="10"/>
      <c r="E1340" s="10"/>
      <c r="F1340" s="15"/>
      <c r="G1340" s="11"/>
      <c r="H1340" s="10"/>
      <c r="I1340" s="13"/>
      <c r="J1340" s="13"/>
      <c r="K1340" s="13"/>
      <c r="L1340" s="13"/>
      <c r="M1340" s="13"/>
      <c r="N1340" s="13"/>
      <c r="O1340" s="13"/>
      <c r="P1340" s="13"/>
      <c r="Q1340" s="13"/>
      <c r="R1340" s="13"/>
      <c r="S1340" s="13"/>
      <c r="T1340" s="13"/>
      <c r="U1340" s="13"/>
      <c r="V1340" s="13"/>
      <c r="W1340" s="13"/>
      <c r="X1340" s="13"/>
      <c r="Y1340" s="13"/>
      <c r="Z1340" s="13"/>
      <c r="AA1340" s="13"/>
      <c r="AB1340" s="13"/>
    </row>
    <row r="1341" spans="1:28" s="12" customFormat="1" x14ac:dyDescent="0.25">
      <c r="A1341" s="10"/>
      <c r="B1341" s="10"/>
      <c r="C1341" s="14"/>
      <c r="D1341" s="10"/>
      <c r="E1341" s="10"/>
      <c r="F1341" s="15"/>
      <c r="G1341" s="11"/>
      <c r="H1341" s="10"/>
      <c r="I1341" s="13"/>
      <c r="J1341" s="13"/>
      <c r="K1341" s="13"/>
      <c r="L1341" s="13"/>
      <c r="M1341" s="13"/>
      <c r="N1341" s="13"/>
      <c r="O1341" s="13"/>
      <c r="P1341" s="13"/>
      <c r="Q1341" s="13"/>
      <c r="R1341" s="13"/>
      <c r="S1341" s="13"/>
      <c r="T1341" s="13"/>
      <c r="U1341" s="13"/>
      <c r="V1341" s="13"/>
      <c r="W1341" s="13"/>
      <c r="X1341" s="13"/>
      <c r="Y1341" s="13"/>
      <c r="Z1341" s="13"/>
      <c r="AA1341" s="13"/>
      <c r="AB1341" s="13"/>
    </row>
    <row r="1342" spans="1:28" s="12" customFormat="1" x14ac:dyDescent="0.25">
      <c r="A1342" s="10"/>
      <c r="B1342" s="10"/>
      <c r="C1342" s="14"/>
      <c r="D1342" s="10"/>
      <c r="E1342" s="10"/>
      <c r="F1342" s="15"/>
      <c r="G1342" s="11"/>
      <c r="H1342" s="10"/>
      <c r="I1342" s="13"/>
      <c r="J1342" s="13"/>
      <c r="K1342" s="13"/>
      <c r="L1342" s="13"/>
      <c r="M1342" s="13"/>
      <c r="N1342" s="13"/>
      <c r="O1342" s="13"/>
      <c r="P1342" s="13"/>
      <c r="Q1342" s="13"/>
      <c r="R1342" s="13"/>
      <c r="S1342" s="13"/>
      <c r="T1342" s="13"/>
      <c r="U1342" s="13"/>
      <c r="V1342" s="13"/>
      <c r="W1342" s="13"/>
      <c r="X1342" s="13"/>
      <c r="Y1342" s="13"/>
      <c r="Z1342" s="13"/>
      <c r="AA1342" s="13"/>
      <c r="AB1342" s="13"/>
    </row>
    <row r="1343" spans="1:28" s="12" customFormat="1" x14ac:dyDescent="0.25">
      <c r="A1343" s="10"/>
      <c r="B1343" s="10"/>
      <c r="C1343" s="14"/>
      <c r="D1343" s="10"/>
      <c r="E1343" s="10"/>
      <c r="F1343" s="15"/>
      <c r="G1343" s="11"/>
      <c r="H1343" s="10"/>
      <c r="I1343" s="13"/>
      <c r="J1343" s="13"/>
      <c r="K1343" s="13"/>
      <c r="L1343" s="13"/>
      <c r="M1343" s="13"/>
      <c r="N1343" s="13"/>
      <c r="O1343" s="13"/>
      <c r="P1343" s="13"/>
      <c r="Q1343" s="13"/>
      <c r="R1343" s="13"/>
      <c r="S1343" s="13"/>
      <c r="T1343" s="13"/>
      <c r="U1343" s="13"/>
      <c r="V1343" s="13"/>
      <c r="W1343" s="13"/>
      <c r="X1343" s="13"/>
      <c r="Y1343" s="13"/>
      <c r="Z1343" s="13"/>
      <c r="AA1343" s="13"/>
      <c r="AB1343" s="13"/>
    </row>
    <row r="1344" spans="1:28" s="12" customFormat="1" x14ac:dyDescent="0.25">
      <c r="A1344" s="10"/>
      <c r="B1344" s="10"/>
      <c r="C1344" s="14"/>
      <c r="D1344" s="10"/>
      <c r="E1344" s="10"/>
      <c r="F1344" s="15"/>
      <c r="G1344" s="11"/>
      <c r="H1344" s="10"/>
      <c r="I1344" s="13"/>
      <c r="J1344" s="13"/>
      <c r="K1344" s="13"/>
      <c r="L1344" s="13"/>
      <c r="M1344" s="13"/>
      <c r="N1344" s="13"/>
      <c r="O1344" s="13"/>
      <c r="P1344" s="13"/>
      <c r="Q1344" s="13"/>
      <c r="R1344" s="13"/>
      <c r="S1344" s="13"/>
      <c r="T1344" s="13"/>
      <c r="U1344" s="13"/>
      <c r="V1344" s="13"/>
      <c r="W1344" s="13"/>
      <c r="X1344" s="13"/>
      <c r="Y1344" s="13"/>
      <c r="Z1344" s="13"/>
      <c r="AA1344" s="13"/>
      <c r="AB1344" s="13"/>
    </row>
    <row r="1345" spans="1:28" s="12" customFormat="1" x14ac:dyDescent="0.25">
      <c r="A1345" s="10"/>
      <c r="B1345" s="10"/>
      <c r="C1345" s="14"/>
      <c r="D1345" s="10"/>
      <c r="E1345" s="10"/>
      <c r="F1345" s="15"/>
      <c r="G1345" s="11"/>
      <c r="H1345" s="10"/>
      <c r="I1345" s="13"/>
      <c r="J1345" s="13"/>
      <c r="K1345" s="13"/>
      <c r="L1345" s="13"/>
      <c r="M1345" s="13"/>
      <c r="N1345" s="13"/>
      <c r="O1345" s="13"/>
      <c r="P1345" s="13"/>
      <c r="Q1345" s="13"/>
      <c r="R1345" s="13"/>
      <c r="S1345" s="13"/>
      <c r="T1345" s="13"/>
      <c r="U1345" s="13"/>
      <c r="V1345" s="13"/>
      <c r="W1345" s="13"/>
      <c r="X1345" s="13"/>
      <c r="Y1345" s="13"/>
      <c r="Z1345" s="13"/>
      <c r="AA1345" s="13"/>
      <c r="AB1345" s="13"/>
    </row>
    <row r="1346" spans="1:28" s="12" customFormat="1" x14ac:dyDescent="0.25">
      <c r="A1346" s="10"/>
      <c r="B1346" s="10"/>
      <c r="C1346" s="14"/>
      <c r="D1346" s="10"/>
      <c r="E1346" s="10"/>
      <c r="F1346" s="15"/>
      <c r="G1346" s="11"/>
      <c r="H1346" s="10"/>
      <c r="I1346" s="13"/>
      <c r="J1346" s="13"/>
      <c r="K1346" s="13"/>
      <c r="L1346" s="13"/>
      <c r="M1346" s="13"/>
      <c r="N1346" s="13"/>
      <c r="O1346" s="13"/>
      <c r="P1346" s="13"/>
      <c r="Q1346" s="13"/>
      <c r="R1346" s="13"/>
      <c r="S1346" s="13"/>
      <c r="T1346" s="13"/>
      <c r="U1346" s="13"/>
      <c r="V1346" s="13"/>
      <c r="W1346" s="13"/>
      <c r="X1346" s="13"/>
      <c r="Y1346" s="13"/>
      <c r="Z1346" s="13"/>
      <c r="AA1346" s="13"/>
      <c r="AB1346" s="13"/>
    </row>
    <row r="1347" spans="1:28" s="12" customFormat="1" x14ac:dyDescent="0.25">
      <c r="A1347" s="10"/>
      <c r="B1347" s="10"/>
      <c r="C1347" s="14"/>
      <c r="D1347" s="10"/>
      <c r="E1347" s="10"/>
      <c r="F1347" s="15"/>
      <c r="G1347" s="11"/>
      <c r="H1347" s="10"/>
      <c r="I1347" s="13"/>
      <c r="J1347" s="13"/>
      <c r="K1347" s="13"/>
      <c r="L1347" s="13"/>
      <c r="M1347" s="13"/>
      <c r="N1347" s="13"/>
      <c r="O1347" s="13"/>
      <c r="P1347" s="13"/>
      <c r="Q1347" s="13"/>
      <c r="R1347" s="13"/>
      <c r="S1347" s="13"/>
      <c r="T1347" s="13"/>
      <c r="U1347" s="13"/>
      <c r="V1347" s="13"/>
      <c r="W1347" s="13"/>
      <c r="X1347" s="13"/>
      <c r="Y1347" s="13"/>
      <c r="Z1347" s="13"/>
      <c r="AA1347" s="13"/>
      <c r="AB1347" s="13"/>
    </row>
    <row r="1348" spans="1:28" s="12" customFormat="1" x14ac:dyDescent="0.25">
      <c r="A1348" s="10"/>
      <c r="B1348" s="10"/>
      <c r="C1348" s="14"/>
      <c r="D1348" s="10"/>
      <c r="E1348" s="10"/>
      <c r="F1348" s="15"/>
      <c r="G1348" s="11"/>
      <c r="H1348" s="10"/>
      <c r="I1348" s="13"/>
      <c r="J1348" s="13"/>
      <c r="K1348" s="13"/>
      <c r="L1348" s="13"/>
      <c r="M1348" s="13"/>
      <c r="N1348" s="13"/>
      <c r="O1348" s="13"/>
      <c r="P1348" s="13"/>
      <c r="Q1348" s="13"/>
      <c r="R1348" s="13"/>
      <c r="S1348" s="13"/>
      <c r="T1348" s="13"/>
      <c r="U1348" s="13"/>
      <c r="V1348" s="13"/>
      <c r="W1348" s="13"/>
      <c r="X1348" s="13"/>
      <c r="Y1348" s="13"/>
      <c r="Z1348" s="13"/>
      <c r="AA1348" s="13"/>
      <c r="AB1348" s="13"/>
    </row>
    <row r="1349" spans="1:28" s="12" customFormat="1" x14ac:dyDescent="0.25">
      <c r="A1349" s="10"/>
      <c r="B1349" s="10"/>
      <c r="C1349" s="14"/>
      <c r="D1349" s="10"/>
      <c r="E1349" s="10"/>
      <c r="F1349" s="15"/>
      <c r="G1349" s="11"/>
      <c r="H1349" s="10"/>
      <c r="I1349" s="13"/>
      <c r="J1349" s="13"/>
      <c r="K1349" s="13"/>
      <c r="L1349" s="13"/>
      <c r="M1349" s="13"/>
      <c r="N1349" s="13"/>
      <c r="O1349" s="13"/>
      <c r="P1349" s="13"/>
      <c r="Q1349" s="13"/>
      <c r="R1349" s="13"/>
      <c r="S1349" s="13"/>
      <c r="T1349" s="13"/>
      <c r="U1349" s="13"/>
      <c r="V1349" s="13"/>
      <c r="W1349" s="13"/>
      <c r="X1349" s="13"/>
      <c r="Y1349" s="13"/>
      <c r="Z1349" s="13"/>
      <c r="AA1349" s="13"/>
      <c r="AB1349" s="13"/>
    </row>
    <row r="1350" spans="1:28" s="12" customFormat="1" x14ac:dyDescent="0.25">
      <c r="A1350" s="10"/>
      <c r="B1350" s="10"/>
      <c r="C1350" s="14"/>
      <c r="D1350" s="10"/>
      <c r="E1350" s="10"/>
      <c r="F1350" s="15"/>
      <c r="G1350" s="11"/>
      <c r="H1350" s="10"/>
      <c r="I1350" s="13"/>
      <c r="J1350" s="13"/>
      <c r="K1350" s="13"/>
      <c r="L1350" s="13"/>
      <c r="M1350" s="13"/>
      <c r="N1350" s="13"/>
      <c r="O1350" s="13"/>
      <c r="P1350" s="13"/>
      <c r="Q1350" s="13"/>
      <c r="R1350" s="13"/>
      <c r="S1350" s="13"/>
      <c r="T1350" s="13"/>
      <c r="U1350" s="13"/>
      <c r="V1350" s="13"/>
      <c r="W1350" s="13"/>
      <c r="X1350" s="13"/>
      <c r="Y1350" s="13"/>
      <c r="Z1350" s="13"/>
      <c r="AA1350" s="13"/>
      <c r="AB1350" s="13"/>
    </row>
    <row r="1351" spans="1:28" s="12" customFormat="1" x14ac:dyDescent="0.25">
      <c r="A1351" s="10"/>
      <c r="B1351" s="10"/>
      <c r="C1351" s="14"/>
      <c r="D1351" s="10"/>
      <c r="E1351" s="10"/>
      <c r="F1351" s="15"/>
      <c r="G1351" s="11"/>
      <c r="H1351" s="10"/>
      <c r="I1351" s="13"/>
      <c r="J1351" s="13"/>
      <c r="K1351" s="13"/>
      <c r="L1351" s="13"/>
      <c r="M1351" s="13"/>
      <c r="N1351" s="13"/>
      <c r="O1351" s="13"/>
      <c r="P1351" s="13"/>
      <c r="Q1351" s="13"/>
      <c r="R1351" s="13"/>
      <c r="S1351" s="13"/>
      <c r="T1351" s="13"/>
      <c r="U1351" s="13"/>
      <c r="V1351" s="13"/>
      <c r="W1351" s="13"/>
      <c r="X1351" s="13"/>
      <c r="Y1351" s="13"/>
      <c r="Z1351" s="13"/>
      <c r="AA1351" s="13"/>
      <c r="AB1351" s="13"/>
    </row>
    <row r="1352" spans="1:28" s="12" customFormat="1" x14ac:dyDescent="0.25">
      <c r="A1352" s="10"/>
      <c r="B1352" s="10"/>
      <c r="C1352" s="14"/>
      <c r="D1352" s="10"/>
      <c r="E1352" s="10"/>
      <c r="F1352" s="15"/>
      <c r="G1352" s="11"/>
      <c r="H1352" s="10"/>
      <c r="I1352" s="13"/>
      <c r="J1352" s="13"/>
      <c r="K1352" s="13"/>
      <c r="L1352" s="13"/>
      <c r="M1352" s="13"/>
      <c r="N1352" s="13"/>
      <c r="O1352" s="13"/>
      <c r="P1352" s="13"/>
      <c r="Q1352" s="13"/>
      <c r="R1352" s="13"/>
      <c r="S1352" s="13"/>
      <c r="T1352" s="13"/>
      <c r="U1352" s="13"/>
      <c r="V1352" s="13"/>
      <c r="W1352" s="13"/>
      <c r="X1352" s="13"/>
      <c r="Y1352" s="13"/>
      <c r="Z1352" s="13"/>
      <c r="AA1352" s="13"/>
      <c r="AB1352" s="13"/>
    </row>
    <row r="1353" spans="1:28" s="12" customFormat="1" x14ac:dyDescent="0.25">
      <c r="A1353" s="10"/>
      <c r="B1353" s="10"/>
      <c r="C1353" s="14"/>
      <c r="D1353" s="10"/>
      <c r="E1353" s="10"/>
      <c r="F1353" s="15"/>
      <c r="G1353" s="11"/>
      <c r="H1353" s="10"/>
      <c r="I1353" s="13"/>
      <c r="J1353" s="13"/>
      <c r="K1353" s="13"/>
      <c r="L1353" s="13"/>
      <c r="M1353" s="13"/>
      <c r="N1353" s="13"/>
      <c r="O1353" s="13"/>
      <c r="P1353" s="13"/>
      <c r="Q1353" s="13"/>
      <c r="R1353" s="13"/>
      <c r="S1353" s="13"/>
      <c r="T1353" s="13"/>
      <c r="U1353" s="13"/>
      <c r="V1353" s="13"/>
      <c r="W1353" s="13"/>
      <c r="X1353" s="13"/>
      <c r="Y1353" s="13"/>
      <c r="Z1353" s="13"/>
      <c r="AA1353" s="13"/>
      <c r="AB1353" s="13"/>
    </row>
    <row r="1354" spans="1:28" s="12" customFormat="1" x14ac:dyDescent="0.25">
      <c r="A1354" s="10"/>
      <c r="B1354" s="10"/>
      <c r="C1354" s="14"/>
      <c r="D1354" s="10"/>
      <c r="E1354" s="10"/>
      <c r="F1354" s="15"/>
      <c r="G1354" s="11"/>
      <c r="H1354" s="10"/>
      <c r="I1354" s="13"/>
      <c r="J1354" s="13"/>
      <c r="K1354" s="13"/>
      <c r="L1354" s="13"/>
      <c r="M1354" s="13"/>
      <c r="N1354" s="13"/>
      <c r="O1354" s="13"/>
      <c r="P1354" s="13"/>
      <c r="Q1354" s="13"/>
      <c r="R1354" s="13"/>
      <c r="S1354" s="13"/>
      <c r="T1354" s="13"/>
      <c r="U1354" s="13"/>
      <c r="V1354" s="13"/>
      <c r="W1354" s="13"/>
      <c r="X1354" s="13"/>
      <c r="Y1354" s="13"/>
      <c r="Z1354" s="13"/>
      <c r="AA1354" s="13"/>
      <c r="AB1354" s="13"/>
    </row>
    <row r="1355" spans="1:28" s="12" customFormat="1" x14ac:dyDescent="0.25">
      <c r="A1355" s="10"/>
      <c r="B1355" s="10"/>
      <c r="C1355" s="14"/>
      <c r="D1355" s="10"/>
      <c r="E1355" s="10"/>
      <c r="F1355" s="15"/>
      <c r="G1355" s="11"/>
      <c r="H1355" s="10"/>
      <c r="I1355" s="13"/>
      <c r="J1355" s="13"/>
      <c r="K1355" s="13"/>
      <c r="L1355" s="13"/>
      <c r="M1355" s="13"/>
      <c r="N1355" s="13"/>
      <c r="O1355" s="13"/>
      <c r="P1355" s="13"/>
      <c r="Q1355" s="13"/>
      <c r="R1355" s="13"/>
      <c r="S1355" s="13"/>
      <c r="T1355" s="13"/>
      <c r="U1355" s="13"/>
      <c r="V1355" s="13"/>
      <c r="W1355" s="13"/>
      <c r="X1355" s="13"/>
      <c r="Y1355" s="13"/>
      <c r="Z1355" s="13"/>
      <c r="AA1355" s="13"/>
      <c r="AB1355" s="13"/>
    </row>
    <row r="1356" spans="1:28" s="12" customFormat="1" x14ac:dyDescent="0.25">
      <c r="A1356" s="10"/>
      <c r="B1356" s="10"/>
      <c r="C1356" s="14"/>
      <c r="D1356" s="10"/>
      <c r="E1356" s="10"/>
      <c r="F1356" s="15"/>
      <c r="G1356" s="11"/>
      <c r="H1356" s="10"/>
      <c r="I1356" s="13"/>
      <c r="J1356" s="13"/>
      <c r="K1356" s="13"/>
      <c r="L1356" s="13"/>
      <c r="M1356" s="13"/>
      <c r="N1356" s="13"/>
      <c r="O1356" s="13"/>
      <c r="P1356" s="13"/>
      <c r="Q1356" s="13"/>
      <c r="R1356" s="13"/>
      <c r="S1356" s="13"/>
      <c r="T1356" s="13"/>
      <c r="U1356" s="13"/>
      <c r="V1356" s="13"/>
      <c r="W1356" s="13"/>
      <c r="X1356" s="13"/>
      <c r="Y1356" s="13"/>
      <c r="Z1356" s="13"/>
      <c r="AA1356" s="13"/>
      <c r="AB1356" s="13"/>
    </row>
    <row r="1357" spans="1:28" s="12" customFormat="1" x14ac:dyDescent="0.25">
      <c r="A1357" s="10"/>
      <c r="B1357" s="10"/>
      <c r="C1357" s="14"/>
      <c r="D1357" s="10"/>
      <c r="E1357" s="10"/>
      <c r="F1357" s="15"/>
      <c r="G1357" s="11"/>
      <c r="H1357" s="10"/>
      <c r="I1357" s="13"/>
      <c r="J1357" s="13"/>
      <c r="K1357" s="13"/>
      <c r="L1357" s="13"/>
      <c r="M1357" s="13"/>
      <c r="N1357" s="13"/>
      <c r="O1357" s="13"/>
      <c r="P1357" s="13"/>
      <c r="Q1357" s="13"/>
      <c r="R1357" s="13"/>
      <c r="S1357" s="13"/>
      <c r="T1357" s="13"/>
      <c r="U1357" s="13"/>
      <c r="V1357" s="13"/>
      <c r="W1357" s="13"/>
      <c r="X1357" s="13"/>
      <c r="Y1357" s="13"/>
      <c r="Z1357" s="13"/>
      <c r="AA1357" s="13"/>
      <c r="AB1357" s="13"/>
    </row>
    <row r="1358" spans="1:28" s="12" customFormat="1" x14ac:dyDescent="0.25">
      <c r="A1358" s="10"/>
      <c r="B1358" s="10"/>
      <c r="C1358" s="14"/>
      <c r="D1358" s="10"/>
      <c r="E1358" s="10"/>
      <c r="F1358" s="15"/>
      <c r="G1358" s="11"/>
      <c r="H1358" s="10"/>
      <c r="I1358" s="13"/>
      <c r="J1358" s="13"/>
      <c r="K1358" s="13"/>
      <c r="L1358" s="13"/>
      <c r="M1358" s="13"/>
      <c r="N1358" s="13"/>
      <c r="O1358" s="13"/>
      <c r="P1358" s="13"/>
      <c r="Q1358" s="13"/>
      <c r="R1358" s="13"/>
      <c r="S1358" s="13"/>
      <c r="T1358" s="13"/>
      <c r="U1358" s="13"/>
      <c r="V1358" s="13"/>
      <c r="W1358" s="13"/>
      <c r="X1358" s="13"/>
      <c r="Y1358" s="13"/>
      <c r="Z1358" s="13"/>
      <c r="AA1358" s="13"/>
      <c r="AB1358" s="13"/>
    </row>
    <row r="1359" spans="1:28" s="12" customFormat="1" x14ac:dyDescent="0.25">
      <c r="A1359" s="10"/>
      <c r="B1359" s="10"/>
      <c r="C1359" s="14"/>
      <c r="D1359" s="10"/>
      <c r="E1359" s="10"/>
      <c r="F1359" s="15"/>
      <c r="G1359" s="11"/>
      <c r="H1359" s="10"/>
      <c r="I1359" s="13"/>
      <c r="J1359" s="13"/>
      <c r="K1359" s="13"/>
      <c r="L1359" s="13"/>
      <c r="M1359" s="13"/>
      <c r="N1359" s="13"/>
      <c r="O1359" s="13"/>
      <c r="P1359" s="13"/>
      <c r="Q1359" s="13"/>
      <c r="R1359" s="13"/>
      <c r="S1359" s="13"/>
      <c r="T1359" s="13"/>
      <c r="U1359" s="13"/>
      <c r="V1359" s="13"/>
      <c r="W1359" s="13"/>
      <c r="X1359" s="13"/>
      <c r="Y1359" s="13"/>
      <c r="Z1359" s="13"/>
      <c r="AA1359" s="13"/>
      <c r="AB1359" s="13"/>
    </row>
    <row r="1360" spans="1:28" s="12" customFormat="1" x14ac:dyDescent="0.25">
      <c r="A1360" s="10"/>
      <c r="B1360" s="10"/>
      <c r="C1360" s="14"/>
      <c r="D1360" s="10"/>
      <c r="E1360" s="10"/>
      <c r="F1360" s="15"/>
      <c r="G1360" s="11"/>
      <c r="H1360" s="10"/>
      <c r="I1360" s="13"/>
      <c r="J1360" s="13"/>
      <c r="K1360" s="13"/>
      <c r="L1360" s="13"/>
      <c r="M1360" s="13"/>
      <c r="N1360" s="13"/>
      <c r="O1360" s="13"/>
      <c r="P1360" s="13"/>
      <c r="Q1360" s="13"/>
      <c r="R1360" s="13"/>
      <c r="S1360" s="13"/>
      <c r="T1360" s="13"/>
      <c r="U1360" s="13"/>
      <c r="V1360" s="13"/>
      <c r="W1360" s="13"/>
      <c r="X1360" s="13"/>
      <c r="Y1360" s="13"/>
      <c r="Z1360" s="13"/>
      <c r="AA1360" s="13"/>
      <c r="AB1360" s="13"/>
    </row>
    <row r="1361" spans="1:28" s="12" customFormat="1" x14ac:dyDescent="0.25">
      <c r="A1361" s="10"/>
      <c r="B1361" s="10"/>
      <c r="C1361" s="14"/>
      <c r="D1361" s="10"/>
      <c r="E1361" s="10"/>
      <c r="F1361" s="15"/>
      <c r="G1361" s="11"/>
      <c r="H1361" s="10"/>
      <c r="I1361" s="13"/>
      <c r="J1361" s="13"/>
      <c r="K1361" s="13"/>
      <c r="L1361" s="13"/>
      <c r="M1361" s="13"/>
      <c r="N1361" s="13"/>
      <c r="O1361" s="13"/>
      <c r="P1361" s="13"/>
      <c r="Q1361" s="13"/>
      <c r="R1361" s="13"/>
      <c r="S1361" s="13"/>
      <c r="T1361" s="13"/>
      <c r="U1361" s="13"/>
      <c r="V1361" s="13"/>
      <c r="W1361" s="13"/>
      <c r="X1361" s="13"/>
      <c r="Y1361" s="13"/>
      <c r="Z1361" s="13"/>
      <c r="AA1361" s="13"/>
      <c r="AB1361" s="13"/>
    </row>
    <row r="1362" spans="1:28" s="12" customFormat="1" x14ac:dyDescent="0.25">
      <c r="A1362" s="10"/>
      <c r="B1362" s="10"/>
      <c r="C1362" s="14"/>
      <c r="D1362" s="10"/>
      <c r="E1362" s="10"/>
      <c r="F1362" s="15"/>
      <c r="G1362" s="11"/>
      <c r="H1362" s="10"/>
      <c r="I1362" s="13"/>
      <c r="J1362" s="13"/>
      <c r="K1362" s="13"/>
      <c r="L1362" s="13"/>
      <c r="M1362" s="13"/>
      <c r="N1362" s="13"/>
      <c r="O1362" s="13"/>
      <c r="P1362" s="13"/>
      <c r="Q1362" s="13"/>
      <c r="R1362" s="13"/>
      <c r="S1362" s="13"/>
      <c r="T1362" s="13"/>
      <c r="U1362" s="13"/>
      <c r="V1362" s="13"/>
      <c r="W1362" s="13"/>
      <c r="X1362" s="13"/>
      <c r="Y1362" s="13"/>
      <c r="Z1362" s="13"/>
      <c r="AA1362" s="13"/>
      <c r="AB1362" s="13"/>
    </row>
    <row r="1363" spans="1:28" s="12" customFormat="1" x14ac:dyDescent="0.25">
      <c r="A1363" s="10"/>
      <c r="B1363" s="10"/>
      <c r="C1363" s="14"/>
      <c r="D1363" s="10"/>
      <c r="E1363" s="10"/>
      <c r="F1363" s="15"/>
      <c r="G1363" s="11"/>
      <c r="H1363" s="10"/>
      <c r="I1363" s="13"/>
      <c r="J1363" s="13"/>
      <c r="K1363" s="13"/>
      <c r="L1363" s="13"/>
      <c r="M1363" s="13"/>
      <c r="N1363" s="13"/>
      <c r="O1363" s="13"/>
      <c r="P1363" s="13"/>
      <c r="Q1363" s="13"/>
      <c r="R1363" s="13"/>
      <c r="S1363" s="13"/>
      <c r="T1363" s="13"/>
      <c r="U1363" s="13"/>
      <c r="V1363" s="13"/>
      <c r="W1363" s="13"/>
      <c r="X1363" s="13"/>
      <c r="Y1363" s="13"/>
      <c r="Z1363" s="13"/>
      <c r="AA1363" s="13"/>
      <c r="AB1363" s="13"/>
    </row>
    <row r="1364" spans="1:28" s="12" customFormat="1" x14ac:dyDescent="0.25">
      <c r="A1364" s="10"/>
      <c r="B1364" s="10"/>
      <c r="C1364" s="14"/>
      <c r="D1364" s="10"/>
      <c r="E1364" s="10"/>
      <c r="F1364" s="15"/>
      <c r="G1364" s="11"/>
      <c r="H1364" s="10"/>
      <c r="I1364" s="13"/>
      <c r="J1364" s="13"/>
      <c r="K1364" s="13"/>
      <c r="L1364" s="13"/>
      <c r="M1364" s="13"/>
      <c r="N1364" s="13"/>
      <c r="O1364" s="13"/>
      <c r="P1364" s="13"/>
      <c r="Q1364" s="13"/>
      <c r="R1364" s="13"/>
      <c r="S1364" s="13"/>
      <c r="T1364" s="13"/>
      <c r="U1364" s="13"/>
      <c r="V1364" s="13"/>
      <c r="W1364" s="13"/>
      <c r="X1364" s="13"/>
      <c r="Y1364" s="13"/>
      <c r="Z1364" s="13"/>
      <c r="AA1364" s="13"/>
      <c r="AB1364" s="13"/>
    </row>
    <row r="1365" spans="1:28" s="12" customFormat="1" x14ac:dyDescent="0.25">
      <c r="A1365" s="10"/>
      <c r="B1365" s="10"/>
      <c r="C1365" s="14"/>
      <c r="D1365" s="10"/>
      <c r="E1365" s="10"/>
      <c r="F1365" s="15"/>
      <c r="G1365" s="11"/>
      <c r="H1365" s="10"/>
      <c r="I1365" s="13"/>
      <c r="J1365" s="13"/>
      <c r="K1365" s="13"/>
      <c r="L1365" s="13"/>
      <c r="M1365" s="13"/>
      <c r="N1365" s="13"/>
      <c r="O1365" s="13"/>
      <c r="P1365" s="13"/>
      <c r="Q1365" s="13"/>
      <c r="R1365" s="13"/>
      <c r="S1365" s="13"/>
      <c r="T1365" s="13"/>
      <c r="U1365" s="13"/>
      <c r="V1365" s="13"/>
      <c r="W1365" s="13"/>
      <c r="X1365" s="13"/>
      <c r="Y1365" s="13"/>
      <c r="Z1365" s="13"/>
      <c r="AA1365" s="13"/>
      <c r="AB1365" s="13"/>
    </row>
    <row r="1366" spans="1:28" s="12" customFormat="1" x14ac:dyDescent="0.25">
      <c r="A1366" s="10"/>
      <c r="B1366" s="10"/>
      <c r="C1366" s="14"/>
      <c r="D1366" s="10"/>
      <c r="E1366" s="10"/>
      <c r="F1366" s="15"/>
      <c r="G1366" s="11"/>
      <c r="H1366" s="10"/>
      <c r="I1366" s="13"/>
      <c r="J1366" s="13"/>
      <c r="K1366" s="13"/>
      <c r="L1366" s="13"/>
      <c r="M1366" s="13"/>
      <c r="N1366" s="13"/>
      <c r="O1366" s="13"/>
      <c r="P1366" s="13"/>
      <c r="Q1366" s="13"/>
      <c r="R1366" s="13"/>
      <c r="S1366" s="13"/>
      <c r="T1366" s="13"/>
      <c r="U1366" s="13"/>
      <c r="V1366" s="13"/>
      <c r="W1366" s="13"/>
      <c r="X1366" s="13"/>
      <c r="Y1366" s="13"/>
      <c r="Z1366" s="13"/>
      <c r="AA1366" s="13"/>
      <c r="AB1366" s="13"/>
    </row>
    <row r="1367" spans="1:28" s="12" customFormat="1" x14ac:dyDescent="0.25">
      <c r="A1367" s="10"/>
      <c r="B1367" s="10"/>
      <c r="C1367" s="14"/>
      <c r="D1367" s="10"/>
      <c r="E1367" s="10"/>
      <c r="F1367" s="15"/>
      <c r="G1367" s="11"/>
      <c r="H1367" s="10"/>
      <c r="I1367" s="13"/>
      <c r="J1367" s="13"/>
      <c r="K1367" s="13"/>
      <c r="L1367" s="13"/>
      <c r="M1367" s="13"/>
      <c r="N1367" s="13"/>
      <c r="O1367" s="13"/>
      <c r="P1367" s="13"/>
      <c r="Q1367" s="13"/>
      <c r="R1367" s="13"/>
      <c r="S1367" s="13"/>
      <c r="T1367" s="13"/>
      <c r="U1367" s="13"/>
      <c r="V1367" s="13"/>
      <c r="W1367" s="13"/>
      <c r="X1367" s="13"/>
      <c r="Y1367" s="13"/>
      <c r="Z1367" s="13"/>
      <c r="AA1367" s="13"/>
      <c r="AB1367" s="13"/>
    </row>
    <row r="1368" spans="1:28" s="12" customFormat="1" x14ac:dyDescent="0.25">
      <c r="A1368" s="10"/>
      <c r="B1368" s="10"/>
      <c r="C1368" s="14"/>
      <c r="D1368" s="10"/>
      <c r="E1368" s="10"/>
      <c r="F1368" s="15"/>
      <c r="G1368" s="11"/>
      <c r="H1368" s="10"/>
      <c r="I1368" s="13"/>
      <c r="J1368" s="13"/>
      <c r="K1368" s="13"/>
      <c r="L1368" s="13"/>
      <c r="M1368" s="13"/>
      <c r="N1368" s="13"/>
      <c r="O1368" s="13"/>
      <c r="P1368" s="13"/>
      <c r="Q1368" s="13"/>
      <c r="R1368" s="13"/>
      <c r="S1368" s="13"/>
      <c r="T1368" s="13"/>
      <c r="U1368" s="13"/>
      <c r="V1368" s="13"/>
      <c r="W1368" s="13"/>
      <c r="X1368" s="13"/>
      <c r="Y1368" s="13"/>
      <c r="Z1368" s="13"/>
      <c r="AA1368" s="13"/>
      <c r="AB1368" s="13"/>
    </row>
    <row r="1369" spans="1:28" s="12" customFormat="1" x14ac:dyDescent="0.25">
      <c r="A1369" s="10"/>
      <c r="B1369" s="10"/>
      <c r="C1369" s="14"/>
      <c r="D1369" s="10"/>
      <c r="E1369" s="10"/>
      <c r="F1369" s="15"/>
      <c r="G1369" s="11"/>
      <c r="H1369" s="10"/>
      <c r="I1369" s="13"/>
      <c r="J1369" s="13"/>
      <c r="K1369" s="13"/>
      <c r="L1369" s="13"/>
      <c r="M1369" s="13"/>
      <c r="N1369" s="13"/>
      <c r="O1369" s="13"/>
      <c r="P1369" s="13"/>
      <c r="Q1369" s="13"/>
      <c r="R1369" s="13"/>
      <c r="S1369" s="13"/>
      <c r="T1369" s="13"/>
      <c r="U1369" s="13"/>
      <c r="V1369" s="13"/>
      <c r="W1369" s="13"/>
      <c r="X1369" s="13"/>
      <c r="Y1369" s="13"/>
      <c r="Z1369" s="13"/>
      <c r="AA1369" s="13"/>
      <c r="AB1369" s="13"/>
    </row>
    <row r="1370" spans="1:28" s="12" customFormat="1" x14ac:dyDescent="0.25">
      <c r="A1370" s="10"/>
      <c r="B1370" s="10"/>
      <c r="C1370" s="14"/>
      <c r="D1370" s="10"/>
      <c r="E1370" s="10"/>
      <c r="F1370" s="15"/>
      <c r="G1370" s="11"/>
      <c r="H1370" s="10"/>
      <c r="I1370" s="13"/>
      <c r="J1370" s="13"/>
      <c r="K1370" s="13"/>
      <c r="L1370" s="13"/>
      <c r="M1370" s="13"/>
      <c r="N1370" s="13"/>
      <c r="O1370" s="13"/>
      <c r="P1370" s="13"/>
      <c r="Q1370" s="13"/>
      <c r="R1370" s="13"/>
      <c r="S1370" s="13"/>
      <c r="T1370" s="13"/>
      <c r="U1370" s="13"/>
      <c r="V1370" s="13"/>
      <c r="W1370" s="13"/>
      <c r="X1370" s="13"/>
      <c r="Y1370" s="13"/>
      <c r="Z1370" s="13"/>
      <c r="AA1370" s="13"/>
      <c r="AB1370" s="13"/>
    </row>
    <row r="1371" spans="1:28" s="12" customFormat="1" x14ac:dyDescent="0.25">
      <c r="A1371" s="10"/>
      <c r="B1371" s="10"/>
      <c r="C1371" s="14"/>
      <c r="D1371" s="10"/>
      <c r="E1371" s="10"/>
      <c r="F1371" s="15"/>
      <c r="G1371" s="11"/>
      <c r="H1371" s="10"/>
      <c r="I1371" s="13"/>
      <c r="J1371" s="13"/>
      <c r="K1371" s="13"/>
      <c r="L1371" s="13"/>
      <c r="M1371" s="13"/>
      <c r="N1371" s="13"/>
      <c r="O1371" s="13"/>
      <c r="P1371" s="13"/>
      <c r="Q1371" s="13"/>
      <c r="R1371" s="13"/>
      <c r="S1371" s="13"/>
      <c r="T1371" s="13"/>
      <c r="U1371" s="13"/>
      <c r="V1371" s="13"/>
      <c r="W1371" s="13"/>
      <c r="X1371" s="13"/>
      <c r="Y1371" s="13"/>
      <c r="Z1371" s="13"/>
      <c r="AA1371" s="13"/>
      <c r="AB1371" s="13"/>
    </row>
    <row r="1372" spans="1:28" s="12" customFormat="1" x14ac:dyDescent="0.25">
      <c r="A1372" s="10"/>
      <c r="B1372" s="10"/>
      <c r="C1372" s="14"/>
      <c r="D1372" s="10"/>
      <c r="E1372" s="10"/>
      <c r="F1372" s="15"/>
      <c r="G1372" s="11"/>
      <c r="H1372" s="10"/>
      <c r="I1372" s="13"/>
      <c r="J1372" s="13"/>
      <c r="K1372" s="13"/>
      <c r="L1372" s="13"/>
      <c r="M1372" s="13"/>
      <c r="N1372" s="13"/>
      <c r="O1372" s="13"/>
      <c r="P1372" s="13"/>
      <c r="Q1372" s="13"/>
      <c r="R1372" s="13"/>
      <c r="S1372" s="13"/>
      <c r="T1372" s="13"/>
      <c r="U1372" s="13"/>
      <c r="V1372" s="13"/>
      <c r="W1372" s="13"/>
      <c r="X1372" s="13"/>
      <c r="Y1372" s="13"/>
      <c r="Z1372" s="13"/>
      <c r="AA1372" s="13"/>
      <c r="AB1372" s="13"/>
    </row>
    <row r="1373" spans="1:28" s="12" customFormat="1" x14ac:dyDescent="0.25">
      <c r="A1373" s="10"/>
      <c r="B1373" s="10"/>
      <c r="C1373" s="14"/>
      <c r="D1373" s="10"/>
      <c r="E1373" s="10"/>
      <c r="F1373" s="15"/>
      <c r="G1373" s="11"/>
      <c r="H1373" s="10"/>
      <c r="I1373" s="13"/>
      <c r="J1373" s="13"/>
      <c r="K1373" s="13"/>
      <c r="L1373" s="13"/>
      <c r="M1373" s="13"/>
      <c r="N1373" s="13"/>
      <c r="O1373" s="13"/>
      <c r="P1373" s="13"/>
      <c r="Q1373" s="13"/>
      <c r="R1373" s="13"/>
      <c r="S1373" s="13"/>
      <c r="T1373" s="13"/>
      <c r="U1373" s="13"/>
      <c r="V1373" s="13"/>
      <c r="W1373" s="13"/>
      <c r="X1373" s="13"/>
      <c r="Y1373" s="13"/>
      <c r="Z1373" s="13"/>
      <c r="AA1373" s="13"/>
      <c r="AB1373" s="13"/>
    </row>
    <row r="1374" spans="1:28" s="12" customFormat="1" x14ac:dyDescent="0.25">
      <c r="A1374" s="10"/>
      <c r="B1374" s="10"/>
      <c r="C1374" s="14"/>
      <c r="D1374" s="10"/>
      <c r="E1374" s="10"/>
      <c r="F1374" s="15"/>
      <c r="G1374" s="11"/>
      <c r="H1374" s="10"/>
      <c r="I1374" s="13"/>
      <c r="J1374" s="13"/>
      <c r="K1374" s="13"/>
      <c r="L1374" s="13"/>
      <c r="M1374" s="13"/>
      <c r="N1374" s="13"/>
      <c r="O1374" s="13"/>
      <c r="P1374" s="13"/>
      <c r="Q1374" s="13"/>
      <c r="R1374" s="13"/>
      <c r="S1374" s="13"/>
      <c r="T1374" s="13"/>
      <c r="U1374" s="13"/>
      <c r="V1374" s="13"/>
      <c r="W1374" s="13"/>
      <c r="X1374" s="13"/>
      <c r="Y1374" s="13"/>
      <c r="Z1374" s="13"/>
      <c r="AA1374" s="13"/>
      <c r="AB1374" s="13"/>
    </row>
    <row r="1375" spans="1:28" s="12" customFormat="1" x14ac:dyDescent="0.25">
      <c r="A1375" s="10"/>
      <c r="B1375" s="10"/>
      <c r="C1375" s="14"/>
      <c r="D1375" s="10"/>
      <c r="E1375" s="10"/>
      <c r="F1375" s="15"/>
      <c r="G1375" s="11"/>
      <c r="H1375" s="10"/>
      <c r="I1375" s="13"/>
      <c r="J1375" s="13"/>
      <c r="K1375" s="13"/>
      <c r="L1375" s="13"/>
      <c r="M1375" s="13"/>
      <c r="N1375" s="13"/>
      <c r="O1375" s="13"/>
      <c r="P1375" s="13"/>
      <c r="Q1375" s="13"/>
      <c r="R1375" s="13"/>
      <c r="S1375" s="13"/>
      <c r="T1375" s="13"/>
      <c r="U1375" s="13"/>
      <c r="V1375" s="13"/>
      <c r="W1375" s="13"/>
      <c r="X1375" s="13"/>
      <c r="Y1375" s="13"/>
      <c r="Z1375" s="13"/>
      <c r="AA1375" s="13"/>
      <c r="AB1375" s="13"/>
    </row>
    <row r="1376" spans="1:28" s="12" customFormat="1" x14ac:dyDescent="0.25">
      <c r="A1376" s="10"/>
      <c r="B1376" s="10"/>
      <c r="C1376" s="14"/>
      <c r="D1376" s="10"/>
      <c r="E1376" s="10"/>
      <c r="F1376" s="15"/>
      <c r="G1376" s="11"/>
      <c r="H1376" s="10"/>
      <c r="I1376" s="13"/>
      <c r="J1376" s="13"/>
      <c r="K1376" s="13"/>
      <c r="L1376" s="13"/>
      <c r="M1376" s="13"/>
      <c r="N1376" s="13"/>
      <c r="O1376" s="13"/>
      <c r="P1376" s="13"/>
      <c r="Q1376" s="13"/>
      <c r="R1376" s="13"/>
      <c r="S1376" s="13"/>
      <c r="T1376" s="13"/>
      <c r="U1376" s="13"/>
      <c r="V1376" s="13"/>
      <c r="W1376" s="13"/>
      <c r="X1376" s="13"/>
      <c r="Y1376" s="13"/>
      <c r="Z1376" s="13"/>
      <c r="AA1376" s="13"/>
      <c r="AB1376" s="13"/>
    </row>
    <row r="1377" spans="1:28" s="12" customFormat="1" x14ac:dyDescent="0.25">
      <c r="A1377" s="10"/>
      <c r="B1377" s="10"/>
      <c r="C1377" s="14"/>
      <c r="D1377" s="10"/>
      <c r="E1377" s="10"/>
      <c r="F1377" s="15"/>
      <c r="G1377" s="11"/>
      <c r="H1377" s="10"/>
      <c r="I1377" s="13"/>
      <c r="J1377" s="13"/>
      <c r="K1377" s="13"/>
      <c r="L1377" s="13"/>
      <c r="M1377" s="13"/>
      <c r="N1377" s="13"/>
      <c r="O1377" s="13"/>
      <c r="P1377" s="13"/>
      <c r="Q1377" s="13"/>
      <c r="R1377" s="13"/>
      <c r="S1377" s="13"/>
      <c r="T1377" s="13"/>
      <c r="U1377" s="13"/>
      <c r="V1377" s="13"/>
      <c r="W1377" s="13"/>
      <c r="X1377" s="13"/>
      <c r="Y1377" s="13"/>
      <c r="Z1377" s="13"/>
      <c r="AA1377" s="13"/>
      <c r="AB1377" s="13"/>
    </row>
    <row r="1378" spans="1:28" s="12" customFormat="1" x14ac:dyDescent="0.25">
      <c r="A1378" s="10"/>
      <c r="B1378" s="10"/>
      <c r="C1378" s="14"/>
      <c r="D1378" s="10"/>
      <c r="E1378" s="10"/>
      <c r="F1378" s="15"/>
      <c r="G1378" s="11"/>
      <c r="H1378" s="10"/>
      <c r="I1378" s="13"/>
      <c r="J1378" s="13"/>
      <c r="K1378" s="13"/>
      <c r="L1378" s="13"/>
      <c r="M1378" s="13"/>
      <c r="N1378" s="13"/>
      <c r="O1378" s="13"/>
      <c r="P1378" s="13"/>
      <c r="Q1378" s="13"/>
      <c r="R1378" s="13"/>
      <c r="S1378" s="13"/>
      <c r="T1378" s="13"/>
      <c r="U1378" s="13"/>
      <c r="V1378" s="13"/>
      <c r="W1378" s="13"/>
      <c r="X1378" s="13"/>
      <c r="Y1378" s="13"/>
      <c r="Z1378" s="13"/>
      <c r="AA1378" s="13"/>
      <c r="AB1378" s="13"/>
    </row>
    <row r="1379" spans="1:28" s="12" customFormat="1" x14ac:dyDescent="0.25">
      <c r="A1379" s="10"/>
      <c r="B1379" s="10"/>
      <c r="C1379" s="14"/>
      <c r="D1379" s="10"/>
      <c r="E1379" s="10"/>
      <c r="F1379" s="15"/>
      <c r="G1379" s="11"/>
      <c r="H1379" s="10"/>
      <c r="I1379" s="13"/>
      <c r="J1379" s="13"/>
      <c r="K1379" s="13"/>
      <c r="L1379" s="13"/>
      <c r="M1379" s="13"/>
      <c r="N1379" s="13"/>
      <c r="O1379" s="13"/>
      <c r="P1379" s="13"/>
      <c r="Q1379" s="13"/>
      <c r="R1379" s="13"/>
      <c r="S1379" s="13"/>
      <c r="T1379" s="13"/>
      <c r="U1379" s="13"/>
      <c r="V1379" s="13"/>
      <c r="W1379" s="13"/>
      <c r="X1379" s="13"/>
      <c r="Y1379" s="13"/>
      <c r="Z1379" s="13"/>
      <c r="AA1379" s="13"/>
      <c r="AB1379" s="13"/>
    </row>
    <row r="1380" spans="1:28" s="12" customFormat="1" x14ac:dyDescent="0.25">
      <c r="A1380" s="10"/>
      <c r="B1380" s="10"/>
      <c r="C1380" s="14"/>
      <c r="D1380" s="10"/>
      <c r="E1380" s="10"/>
      <c r="F1380" s="15"/>
      <c r="G1380" s="11"/>
      <c r="H1380" s="10"/>
      <c r="I1380" s="13"/>
      <c r="J1380" s="13"/>
      <c r="K1380" s="13"/>
      <c r="L1380" s="13"/>
      <c r="M1380" s="13"/>
      <c r="N1380" s="13"/>
      <c r="O1380" s="13"/>
      <c r="P1380" s="13"/>
      <c r="Q1380" s="13"/>
      <c r="R1380" s="13"/>
      <c r="S1380" s="13"/>
      <c r="T1380" s="13"/>
      <c r="U1380" s="13"/>
      <c r="V1380" s="13"/>
      <c r="W1380" s="13"/>
      <c r="X1380" s="13"/>
      <c r="Y1380" s="13"/>
      <c r="Z1380" s="13"/>
      <c r="AA1380" s="13"/>
      <c r="AB1380" s="13"/>
    </row>
    <row r="1381" spans="1:28" s="12" customFormat="1" x14ac:dyDescent="0.25">
      <c r="A1381" s="10"/>
      <c r="B1381" s="10"/>
      <c r="C1381" s="14"/>
      <c r="D1381" s="10"/>
      <c r="E1381" s="10"/>
      <c r="F1381" s="15"/>
      <c r="G1381" s="11"/>
      <c r="H1381" s="10"/>
      <c r="I1381" s="13"/>
      <c r="J1381" s="13"/>
      <c r="K1381" s="13"/>
      <c r="L1381" s="13"/>
      <c r="M1381" s="13"/>
      <c r="N1381" s="13"/>
      <c r="O1381" s="13"/>
      <c r="P1381" s="13"/>
      <c r="Q1381" s="13"/>
      <c r="R1381" s="13"/>
      <c r="S1381" s="13"/>
      <c r="T1381" s="13"/>
      <c r="U1381" s="13"/>
      <c r="V1381" s="13"/>
      <c r="W1381" s="13"/>
      <c r="X1381" s="13"/>
      <c r="Y1381" s="13"/>
      <c r="Z1381" s="13"/>
      <c r="AA1381" s="13"/>
      <c r="AB1381" s="13"/>
    </row>
    <row r="1382" spans="1:28" s="12" customFormat="1" x14ac:dyDescent="0.25">
      <c r="A1382" s="10"/>
      <c r="B1382" s="10"/>
      <c r="C1382" s="14"/>
      <c r="D1382" s="10"/>
      <c r="E1382" s="10"/>
      <c r="F1382" s="15"/>
      <c r="G1382" s="11"/>
      <c r="H1382" s="10"/>
      <c r="I1382" s="13"/>
      <c r="J1382" s="13"/>
      <c r="K1382" s="13"/>
      <c r="L1382" s="13"/>
      <c r="M1382" s="13"/>
      <c r="N1382" s="13"/>
      <c r="O1382" s="13"/>
      <c r="P1382" s="13"/>
      <c r="Q1382" s="13"/>
      <c r="R1382" s="13"/>
      <c r="S1382" s="13"/>
      <c r="T1382" s="13"/>
      <c r="U1382" s="13"/>
      <c r="V1382" s="13"/>
      <c r="W1382" s="13"/>
      <c r="X1382" s="13"/>
      <c r="Y1382" s="13"/>
      <c r="Z1382" s="13"/>
      <c r="AA1382" s="13"/>
      <c r="AB1382" s="13"/>
    </row>
    <row r="1383" spans="1:28" s="12" customFormat="1" x14ac:dyDescent="0.25">
      <c r="A1383" s="10"/>
      <c r="B1383" s="10"/>
      <c r="C1383" s="14"/>
      <c r="D1383" s="10"/>
      <c r="E1383" s="10"/>
      <c r="F1383" s="15"/>
      <c r="G1383" s="11"/>
      <c r="H1383" s="10"/>
      <c r="I1383" s="13"/>
      <c r="J1383" s="13"/>
      <c r="K1383" s="13"/>
      <c r="L1383" s="13"/>
      <c r="M1383" s="13"/>
      <c r="N1383" s="13"/>
      <c r="O1383" s="13"/>
      <c r="P1383" s="13"/>
      <c r="Q1383" s="13"/>
      <c r="R1383" s="13"/>
      <c r="S1383" s="13"/>
      <c r="T1383" s="13"/>
      <c r="U1383" s="13"/>
      <c r="V1383" s="13"/>
      <c r="W1383" s="13"/>
      <c r="X1383" s="13"/>
      <c r="Y1383" s="13"/>
      <c r="Z1383" s="13"/>
      <c r="AA1383" s="13"/>
      <c r="AB1383" s="13"/>
    </row>
    <row r="1384" spans="1:28" s="12" customFormat="1" x14ac:dyDescent="0.25">
      <c r="A1384" s="10"/>
      <c r="B1384" s="10"/>
      <c r="C1384" s="14"/>
      <c r="D1384" s="10"/>
      <c r="E1384" s="10"/>
      <c r="F1384" s="15"/>
      <c r="G1384" s="11"/>
      <c r="H1384" s="10"/>
      <c r="I1384" s="13"/>
      <c r="J1384" s="13"/>
      <c r="K1384" s="13"/>
      <c r="L1384" s="13"/>
      <c r="M1384" s="13"/>
      <c r="N1384" s="13"/>
      <c r="O1384" s="13"/>
      <c r="P1384" s="13"/>
      <c r="Q1384" s="13"/>
      <c r="R1384" s="13"/>
      <c r="S1384" s="13"/>
      <c r="T1384" s="13"/>
      <c r="U1384" s="13"/>
      <c r="V1384" s="13"/>
      <c r="W1384" s="13"/>
      <c r="X1384" s="13"/>
      <c r="Y1384" s="13"/>
      <c r="Z1384" s="13"/>
      <c r="AA1384" s="13"/>
      <c r="AB1384" s="13"/>
    </row>
    <row r="1385" spans="1:28" s="12" customFormat="1" x14ac:dyDescent="0.25">
      <c r="A1385" s="10"/>
      <c r="B1385" s="10"/>
      <c r="C1385" s="14"/>
      <c r="D1385" s="10"/>
      <c r="E1385" s="10"/>
      <c r="F1385" s="15"/>
      <c r="G1385" s="11"/>
      <c r="H1385" s="10"/>
      <c r="I1385" s="13"/>
      <c r="J1385" s="13"/>
      <c r="K1385" s="13"/>
      <c r="L1385" s="13"/>
      <c r="M1385" s="13"/>
      <c r="N1385" s="13"/>
      <c r="O1385" s="13"/>
      <c r="P1385" s="13"/>
      <c r="Q1385" s="13"/>
      <c r="R1385" s="13"/>
      <c r="S1385" s="13"/>
      <c r="T1385" s="13"/>
      <c r="U1385" s="13"/>
      <c r="V1385" s="13"/>
      <c r="W1385" s="13"/>
      <c r="X1385" s="13"/>
      <c r="Y1385" s="13"/>
      <c r="Z1385" s="13"/>
      <c r="AA1385" s="13"/>
      <c r="AB1385" s="13"/>
    </row>
    <row r="1386" spans="1:28" s="12" customFormat="1" x14ac:dyDescent="0.25">
      <c r="A1386" s="10"/>
      <c r="B1386" s="10"/>
      <c r="C1386" s="14"/>
      <c r="D1386" s="10"/>
      <c r="E1386" s="10"/>
      <c r="F1386" s="15"/>
      <c r="G1386" s="11"/>
      <c r="H1386" s="10"/>
      <c r="I1386" s="13"/>
      <c r="J1386" s="13"/>
      <c r="K1386" s="13"/>
      <c r="L1386" s="13"/>
      <c r="M1386" s="13"/>
      <c r="N1386" s="13"/>
      <c r="O1386" s="13"/>
      <c r="P1386" s="13"/>
      <c r="Q1386" s="13"/>
      <c r="R1386" s="13"/>
      <c r="S1386" s="13"/>
      <c r="T1386" s="13"/>
      <c r="U1386" s="13"/>
      <c r="V1386" s="13"/>
      <c r="W1386" s="13"/>
      <c r="X1386" s="13"/>
      <c r="Y1386" s="13"/>
      <c r="Z1386" s="13"/>
      <c r="AA1386" s="13"/>
      <c r="AB1386" s="13"/>
    </row>
    <row r="1387" spans="1:28" s="12" customFormat="1" x14ac:dyDescent="0.25">
      <c r="A1387" s="10"/>
      <c r="B1387" s="10"/>
      <c r="C1387" s="14"/>
      <c r="D1387" s="10"/>
      <c r="E1387" s="10"/>
      <c r="F1387" s="15"/>
      <c r="G1387" s="11"/>
      <c r="H1387" s="10"/>
      <c r="I1387" s="13"/>
      <c r="J1387" s="13"/>
      <c r="K1387" s="13"/>
      <c r="L1387" s="13"/>
      <c r="M1387" s="13"/>
      <c r="N1387" s="13"/>
      <c r="O1387" s="13"/>
      <c r="P1387" s="13"/>
      <c r="Q1387" s="13"/>
      <c r="R1387" s="13"/>
      <c r="S1387" s="13"/>
      <c r="T1387" s="13"/>
      <c r="U1387" s="13"/>
      <c r="V1387" s="13"/>
      <c r="W1387" s="13"/>
      <c r="X1387" s="13"/>
      <c r="Y1387" s="13"/>
      <c r="Z1387" s="13"/>
      <c r="AA1387" s="13"/>
      <c r="AB1387" s="13"/>
    </row>
    <row r="1388" spans="1:28" s="12" customFormat="1" x14ac:dyDescent="0.25">
      <c r="A1388" s="10"/>
      <c r="B1388" s="10"/>
      <c r="C1388" s="14"/>
      <c r="D1388" s="10"/>
      <c r="E1388" s="10"/>
      <c r="F1388" s="15"/>
      <c r="G1388" s="11"/>
      <c r="H1388" s="10"/>
      <c r="I1388" s="13"/>
      <c r="J1388" s="13"/>
      <c r="K1388" s="13"/>
      <c r="L1388" s="13"/>
      <c r="M1388" s="13"/>
      <c r="N1388" s="13"/>
      <c r="O1388" s="13"/>
      <c r="P1388" s="13"/>
      <c r="Q1388" s="13"/>
      <c r="R1388" s="13"/>
      <c r="S1388" s="13"/>
      <c r="T1388" s="13"/>
      <c r="U1388" s="13"/>
      <c r="V1388" s="13"/>
      <c r="W1388" s="13"/>
      <c r="X1388" s="13"/>
      <c r="Y1388" s="13"/>
      <c r="Z1388" s="13"/>
      <c r="AA1388" s="13"/>
      <c r="AB1388" s="13"/>
    </row>
    <row r="1389" spans="1:28" s="12" customFormat="1" x14ac:dyDescent="0.25">
      <c r="A1389" s="10"/>
      <c r="B1389" s="10"/>
      <c r="C1389" s="14"/>
      <c r="D1389" s="10"/>
      <c r="E1389" s="10"/>
      <c r="F1389" s="15"/>
      <c r="G1389" s="11"/>
      <c r="H1389" s="10"/>
      <c r="I1389" s="13"/>
      <c r="J1389" s="13"/>
      <c r="K1389" s="13"/>
      <c r="L1389" s="13"/>
      <c r="M1389" s="13"/>
      <c r="N1389" s="13"/>
      <c r="O1389" s="13"/>
      <c r="P1389" s="13"/>
      <c r="Q1389" s="13"/>
      <c r="R1389" s="13"/>
      <c r="S1389" s="13"/>
      <c r="T1389" s="13"/>
      <c r="U1389" s="13"/>
      <c r="V1389" s="13"/>
      <c r="W1389" s="13"/>
      <c r="X1389" s="13"/>
      <c r="Y1389" s="13"/>
      <c r="Z1389" s="13"/>
      <c r="AA1389" s="13"/>
      <c r="AB1389" s="13"/>
    </row>
    <row r="1390" spans="1:28" s="12" customFormat="1" x14ac:dyDescent="0.25">
      <c r="A1390" s="10"/>
      <c r="B1390" s="10"/>
      <c r="C1390" s="14"/>
      <c r="D1390" s="10"/>
      <c r="E1390" s="10"/>
      <c r="F1390" s="15"/>
      <c r="G1390" s="11"/>
      <c r="H1390" s="10"/>
      <c r="I1390" s="13"/>
      <c r="J1390" s="13"/>
      <c r="K1390" s="13"/>
      <c r="L1390" s="13"/>
      <c r="M1390" s="13"/>
      <c r="N1390" s="13"/>
      <c r="O1390" s="13"/>
      <c r="P1390" s="13"/>
      <c r="Q1390" s="13"/>
      <c r="R1390" s="13"/>
      <c r="S1390" s="13"/>
      <c r="T1390" s="13"/>
      <c r="U1390" s="13"/>
      <c r="V1390" s="13"/>
      <c r="W1390" s="13"/>
      <c r="X1390" s="13"/>
      <c r="Y1390" s="13"/>
      <c r="Z1390" s="13"/>
      <c r="AA1390" s="13"/>
      <c r="AB1390" s="13"/>
    </row>
    <row r="1391" spans="1:28" s="12" customFormat="1" x14ac:dyDescent="0.25">
      <c r="A1391" s="10"/>
      <c r="B1391" s="10"/>
      <c r="C1391" s="14"/>
      <c r="D1391" s="10"/>
      <c r="E1391" s="10"/>
      <c r="F1391" s="15"/>
      <c r="G1391" s="11"/>
      <c r="H1391" s="10"/>
      <c r="I1391" s="13"/>
      <c r="J1391" s="13"/>
      <c r="K1391" s="13"/>
      <c r="L1391" s="13"/>
      <c r="M1391" s="13"/>
      <c r="N1391" s="13"/>
      <c r="O1391" s="13"/>
      <c r="P1391" s="13"/>
      <c r="Q1391" s="13"/>
      <c r="R1391" s="13"/>
      <c r="S1391" s="13"/>
      <c r="T1391" s="13"/>
      <c r="U1391" s="13"/>
      <c r="V1391" s="13"/>
      <c r="W1391" s="13"/>
      <c r="X1391" s="13"/>
      <c r="Y1391" s="13"/>
      <c r="Z1391" s="13"/>
      <c r="AA1391" s="13"/>
      <c r="AB1391" s="13"/>
    </row>
    <row r="1392" spans="1:28" s="12" customFormat="1" x14ac:dyDescent="0.25">
      <c r="A1392" s="10"/>
      <c r="B1392" s="10"/>
      <c r="C1392" s="14"/>
      <c r="D1392" s="10"/>
      <c r="E1392" s="10"/>
      <c r="F1392" s="15"/>
      <c r="G1392" s="11"/>
      <c r="H1392" s="10"/>
      <c r="I1392" s="13"/>
      <c r="J1392" s="13"/>
      <c r="K1392" s="13"/>
      <c r="L1392" s="13"/>
      <c r="M1392" s="13"/>
      <c r="N1392" s="13"/>
      <c r="O1392" s="13"/>
      <c r="P1392" s="13"/>
      <c r="Q1392" s="13"/>
      <c r="R1392" s="13"/>
      <c r="S1392" s="13"/>
      <c r="T1392" s="13"/>
      <c r="U1392" s="13"/>
      <c r="V1392" s="13"/>
      <c r="W1392" s="13"/>
      <c r="X1392" s="13"/>
      <c r="Y1392" s="13"/>
      <c r="Z1392" s="13"/>
      <c r="AA1392" s="13"/>
      <c r="AB1392" s="13"/>
    </row>
    <row r="1393" spans="1:28" s="12" customFormat="1" x14ac:dyDescent="0.25">
      <c r="A1393" s="10"/>
      <c r="B1393" s="10"/>
      <c r="C1393" s="14"/>
      <c r="D1393" s="10"/>
      <c r="E1393" s="10"/>
      <c r="F1393" s="15"/>
      <c r="G1393" s="11"/>
      <c r="H1393" s="10"/>
      <c r="I1393" s="13"/>
      <c r="J1393" s="13"/>
      <c r="K1393" s="13"/>
      <c r="L1393" s="13"/>
      <c r="M1393" s="13"/>
      <c r="N1393" s="13"/>
      <c r="O1393" s="13"/>
      <c r="P1393" s="13"/>
      <c r="Q1393" s="13"/>
      <c r="R1393" s="13"/>
      <c r="S1393" s="13"/>
      <c r="T1393" s="13"/>
      <c r="U1393" s="13"/>
      <c r="V1393" s="13"/>
      <c r="W1393" s="13"/>
      <c r="X1393" s="13"/>
      <c r="Y1393" s="13"/>
      <c r="Z1393" s="13"/>
      <c r="AA1393" s="13"/>
      <c r="AB1393" s="13"/>
    </row>
    <row r="1394" spans="1:28" s="12" customFormat="1" x14ac:dyDescent="0.25">
      <c r="A1394" s="10"/>
      <c r="B1394" s="10"/>
      <c r="C1394" s="14"/>
      <c r="D1394" s="10"/>
      <c r="E1394" s="10"/>
      <c r="F1394" s="15"/>
      <c r="G1394" s="11"/>
      <c r="H1394" s="10"/>
      <c r="I1394" s="13"/>
      <c r="J1394" s="13"/>
      <c r="K1394" s="13"/>
      <c r="L1394" s="13"/>
      <c r="M1394" s="13"/>
      <c r="N1394" s="13"/>
      <c r="O1394" s="13"/>
      <c r="P1394" s="13"/>
      <c r="Q1394" s="13"/>
      <c r="R1394" s="13"/>
      <c r="S1394" s="13"/>
      <c r="T1394" s="13"/>
      <c r="U1394" s="13"/>
      <c r="V1394" s="13"/>
      <c r="W1394" s="13"/>
      <c r="X1394" s="13"/>
      <c r="Y1394" s="13"/>
      <c r="Z1394" s="13"/>
      <c r="AA1394" s="13"/>
      <c r="AB1394" s="13"/>
    </row>
    <row r="1395" spans="1:28" s="12" customFormat="1" x14ac:dyDescent="0.25">
      <c r="A1395" s="10"/>
      <c r="B1395" s="10"/>
      <c r="C1395" s="14"/>
      <c r="D1395" s="10"/>
      <c r="E1395" s="10"/>
      <c r="F1395" s="15"/>
      <c r="G1395" s="11"/>
      <c r="H1395" s="10"/>
      <c r="I1395" s="13"/>
      <c r="J1395" s="13"/>
      <c r="K1395" s="13"/>
      <c r="L1395" s="13"/>
      <c r="M1395" s="13"/>
      <c r="N1395" s="13"/>
      <c r="O1395" s="13"/>
      <c r="P1395" s="13"/>
      <c r="Q1395" s="13"/>
      <c r="R1395" s="13"/>
      <c r="S1395" s="13"/>
      <c r="T1395" s="13"/>
      <c r="U1395" s="13"/>
      <c r="V1395" s="13"/>
      <c r="W1395" s="13"/>
      <c r="X1395" s="13"/>
      <c r="Y1395" s="13"/>
      <c r="Z1395" s="13"/>
      <c r="AA1395" s="13"/>
      <c r="AB1395" s="13"/>
    </row>
    <row r="1396" spans="1:28" s="12" customFormat="1" x14ac:dyDescent="0.25">
      <c r="A1396" s="10"/>
      <c r="B1396" s="10"/>
      <c r="C1396" s="14"/>
      <c r="D1396" s="10"/>
      <c r="E1396" s="10"/>
      <c r="F1396" s="15"/>
      <c r="G1396" s="11"/>
      <c r="H1396" s="10"/>
      <c r="I1396" s="13"/>
      <c r="J1396" s="13"/>
      <c r="K1396" s="13"/>
      <c r="L1396" s="13"/>
      <c r="M1396" s="13"/>
      <c r="N1396" s="13"/>
      <c r="O1396" s="13"/>
      <c r="P1396" s="13"/>
      <c r="Q1396" s="13"/>
      <c r="R1396" s="13"/>
      <c r="S1396" s="13"/>
      <c r="T1396" s="13"/>
      <c r="U1396" s="13"/>
      <c r="V1396" s="13"/>
      <c r="W1396" s="13"/>
      <c r="X1396" s="13"/>
      <c r="Y1396" s="13"/>
      <c r="Z1396" s="13"/>
      <c r="AA1396" s="13"/>
      <c r="AB1396" s="13"/>
    </row>
    <row r="1397" spans="1:28" s="12" customFormat="1" x14ac:dyDescent="0.25">
      <c r="A1397" s="10"/>
      <c r="B1397" s="10"/>
      <c r="C1397" s="14"/>
      <c r="D1397" s="10"/>
      <c r="E1397" s="10"/>
      <c r="F1397" s="15"/>
      <c r="G1397" s="11"/>
      <c r="H1397" s="10"/>
      <c r="I1397" s="13"/>
      <c r="J1397" s="13"/>
      <c r="K1397" s="13"/>
      <c r="L1397" s="13"/>
      <c r="M1397" s="13"/>
      <c r="N1397" s="13"/>
      <c r="O1397" s="13"/>
      <c r="P1397" s="13"/>
      <c r="Q1397" s="13"/>
      <c r="R1397" s="13"/>
      <c r="S1397" s="13"/>
      <c r="T1397" s="13"/>
      <c r="U1397" s="13"/>
      <c r="V1397" s="13"/>
      <c r="W1397" s="13"/>
      <c r="X1397" s="13"/>
      <c r="Y1397" s="13"/>
      <c r="Z1397" s="13"/>
      <c r="AA1397" s="13"/>
      <c r="AB1397" s="13"/>
    </row>
    <row r="1398" spans="1:28" s="12" customFormat="1" x14ac:dyDescent="0.25">
      <c r="A1398" s="10"/>
      <c r="B1398" s="10"/>
      <c r="C1398" s="14"/>
      <c r="D1398" s="10"/>
      <c r="E1398" s="10"/>
      <c r="F1398" s="15"/>
      <c r="G1398" s="11"/>
      <c r="H1398" s="10"/>
      <c r="I1398" s="13"/>
      <c r="J1398" s="13"/>
      <c r="K1398" s="13"/>
      <c r="L1398" s="13"/>
      <c r="M1398" s="13"/>
      <c r="N1398" s="13"/>
      <c r="O1398" s="13"/>
      <c r="P1398" s="13"/>
      <c r="Q1398" s="13"/>
      <c r="R1398" s="13"/>
      <c r="S1398" s="13"/>
      <c r="T1398" s="13"/>
      <c r="U1398" s="13"/>
      <c r="V1398" s="13"/>
      <c r="W1398" s="13"/>
      <c r="X1398" s="13"/>
      <c r="Y1398" s="13"/>
      <c r="Z1398" s="13"/>
      <c r="AA1398" s="13"/>
      <c r="AB1398" s="13"/>
    </row>
    <row r="1399" spans="1:28" s="12" customFormat="1" x14ac:dyDescent="0.25">
      <c r="A1399" s="10"/>
      <c r="B1399" s="10"/>
      <c r="C1399" s="14"/>
      <c r="D1399" s="10"/>
      <c r="E1399" s="10"/>
      <c r="F1399" s="15"/>
      <c r="G1399" s="11"/>
      <c r="H1399" s="10"/>
      <c r="I1399" s="13"/>
      <c r="J1399" s="13"/>
      <c r="K1399" s="13"/>
      <c r="L1399" s="13"/>
      <c r="M1399" s="13"/>
      <c r="N1399" s="13"/>
      <c r="O1399" s="13"/>
      <c r="P1399" s="13"/>
      <c r="Q1399" s="13"/>
      <c r="R1399" s="13"/>
      <c r="S1399" s="13"/>
      <c r="T1399" s="13"/>
      <c r="U1399" s="13"/>
      <c r="V1399" s="13"/>
      <c r="W1399" s="13"/>
      <c r="X1399" s="13"/>
      <c r="Y1399" s="13"/>
      <c r="Z1399" s="13"/>
      <c r="AA1399" s="13"/>
      <c r="AB1399" s="13"/>
    </row>
    <row r="1400" spans="1:28" s="12" customFormat="1" x14ac:dyDescent="0.25">
      <c r="A1400" s="10"/>
      <c r="B1400" s="10"/>
      <c r="C1400" s="14"/>
      <c r="D1400" s="10"/>
      <c r="E1400" s="10"/>
      <c r="F1400" s="15"/>
      <c r="G1400" s="11"/>
      <c r="H1400" s="10"/>
      <c r="I1400" s="13"/>
      <c r="J1400" s="13"/>
      <c r="K1400" s="13"/>
      <c r="L1400" s="13"/>
      <c r="M1400" s="13"/>
      <c r="N1400" s="13"/>
      <c r="O1400" s="13"/>
      <c r="P1400" s="13"/>
      <c r="Q1400" s="13"/>
      <c r="R1400" s="13"/>
      <c r="S1400" s="13"/>
      <c r="T1400" s="13"/>
      <c r="U1400" s="13"/>
      <c r="V1400" s="13"/>
      <c r="W1400" s="13"/>
      <c r="X1400" s="13"/>
      <c r="Y1400" s="13"/>
      <c r="Z1400" s="13"/>
      <c r="AA1400" s="13"/>
      <c r="AB1400" s="13"/>
    </row>
    <row r="1401" spans="1:28" s="12" customFormat="1" x14ac:dyDescent="0.25">
      <c r="A1401" s="10"/>
      <c r="B1401" s="10"/>
      <c r="C1401" s="14"/>
      <c r="D1401" s="10"/>
      <c r="E1401" s="10"/>
      <c r="F1401" s="15"/>
      <c r="G1401" s="11"/>
      <c r="H1401" s="10"/>
      <c r="I1401" s="13"/>
      <c r="J1401" s="13"/>
      <c r="K1401" s="13"/>
      <c r="L1401" s="13"/>
      <c r="M1401" s="13"/>
      <c r="N1401" s="13"/>
      <c r="O1401" s="13"/>
      <c r="P1401" s="13"/>
      <c r="Q1401" s="13"/>
      <c r="R1401" s="13"/>
      <c r="S1401" s="13"/>
      <c r="T1401" s="13"/>
      <c r="U1401" s="13"/>
      <c r="V1401" s="13"/>
      <c r="W1401" s="13"/>
      <c r="X1401" s="13"/>
      <c r="Y1401" s="13"/>
      <c r="Z1401" s="13"/>
      <c r="AA1401" s="13"/>
      <c r="AB1401" s="13"/>
    </row>
    <row r="1402" spans="1:28" s="12" customFormat="1" x14ac:dyDescent="0.25">
      <c r="A1402" s="10"/>
      <c r="B1402" s="10"/>
      <c r="C1402" s="14"/>
      <c r="D1402" s="10"/>
      <c r="E1402" s="10"/>
      <c r="F1402" s="15"/>
      <c r="G1402" s="11"/>
      <c r="H1402" s="10"/>
      <c r="I1402" s="13"/>
      <c r="J1402" s="13"/>
      <c r="K1402" s="13"/>
      <c r="L1402" s="13"/>
      <c r="M1402" s="13"/>
      <c r="N1402" s="13"/>
      <c r="O1402" s="13"/>
      <c r="P1402" s="13"/>
      <c r="Q1402" s="13"/>
      <c r="R1402" s="13"/>
      <c r="S1402" s="13"/>
      <c r="T1402" s="13"/>
      <c r="U1402" s="13"/>
      <c r="V1402" s="13"/>
      <c r="W1402" s="13"/>
      <c r="X1402" s="13"/>
      <c r="Y1402" s="13"/>
      <c r="Z1402" s="13"/>
      <c r="AA1402" s="13"/>
      <c r="AB1402" s="13"/>
    </row>
    <row r="1403" spans="1:28" s="12" customFormat="1" x14ac:dyDescent="0.25">
      <c r="A1403" s="10"/>
      <c r="B1403" s="10"/>
      <c r="C1403" s="14"/>
      <c r="D1403" s="10"/>
      <c r="E1403" s="10"/>
      <c r="F1403" s="15"/>
      <c r="G1403" s="11"/>
      <c r="H1403" s="10"/>
      <c r="I1403" s="13"/>
      <c r="J1403" s="13"/>
      <c r="K1403" s="13"/>
      <c r="L1403" s="13"/>
      <c r="M1403" s="13"/>
      <c r="N1403" s="13"/>
      <c r="O1403" s="13"/>
      <c r="P1403" s="13"/>
      <c r="Q1403" s="13"/>
      <c r="R1403" s="13"/>
      <c r="S1403" s="13"/>
      <c r="T1403" s="13"/>
      <c r="U1403" s="13"/>
      <c r="V1403" s="13"/>
      <c r="W1403" s="13"/>
      <c r="X1403" s="13"/>
      <c r="Y1403" s="13"/>
      <c r="Z1403" s="13"/>
      <c r="AA1403" s="13"/>
      <c r="AB1403" s="13"/>
    </row>
    <row r="1404" spans="1:28" s="12" customFormat="1" x14ac:dyDescent="0.25">
      <c r="A1404" s="10"/>
      <c r="B1404" s="10"/>
      <c r="C1404" s="14"/>
      <c r="D1404" s="10"/>
      <c r="E1404" s="10"/>
      <c r="F1404" s="15"/>
      <c r="G1404" s="11"/>
      <c r="H1404" s="10"/>
      <c r="I1404" s="13"/>
      <c r="J1404" s="13"/>
      <c r="K1404" s="13"/>
      <c r="L1404" s="13"/>
      <c r="M1404" s="13"/>
      <c r="N1404" s="13"/>
      <c r="O1404" s="13"/>
      <c r="P1404" s="13"/>
      <c r="Q1404" s="13"/>
      <c r="R1404" s="13"/>
      <c r="S1404" s="13"/>
      <c r="T1404" s="13"/>
      <c r="U1404" s="13"/>
      <c r="V1404" s="13"/>
      <c r="W1404" s="13"/>
      <c r="X1404" s="13"/>
      <c r="Y1404" s="13"/>
      <c r="Z1404" s="13"/>
      <c r="AA1404" s="13"/>
      <c r="AB1404" s="13"/>
    </row>
    <row r="1405" spans="1:28" s="12" customFormat="1" x14ac:dyDescent="0.25">
      <c r="A1405" s="10"/>
      <c r="B1405" s="10"/>
      <c r="C1405" s="14"/>
      <c r="D1405" s="10"/>
      <c r="E1405" s="10"/>
      <c r="F1405" s="15"/>
      <c r="G1405" s="11"/>
      <c r="H1405" s="10"/>
      <c r="I1405" s="13"/>
      <c r="J1405" s="13"/>
      <c r="K1405" s="13"/>
      <c r="L1405" s="13"/>
      <c r="M1405" s="13"/>
      <c r="N1405" s="13"/>
      <c r="O1405" s="13"/>
      <c r="P1405" s="13"/>
      <c r="Q1405" s="13"/>
      <c r="R1405" s="13"/>
      <c r="S1405" s="13"/>
      <c r="T1405" s="13"/>
      <c r="U1405" s="13"/>
      <c r="V1405" s="13"/>
      <c r="W1405" s="13"/>
      <c r="X1405" s="13"/>
      <c r="Y1405" s="13"/>
      <c r="Z1405" s="13"/>
      <c r="AA1405" s="13"/>
      <c r="AB1405" s="13"/>
    </row>
    <row r="1406" spans="1:28" s="12" customFormat="1" x14ac:dyDescent="0.25">
      <c r="A1406" s="10"/>
      <c r="B1406" s="10"/>
      <c r="C1406" s="14"/>
      <c r="D1406" s="10"/>
      <c r="E1406" s="10"/>
      <c r="F1406" s="15"/>
      <c r="G1406" s="11"/>
      <c r="H1406" s="10"/>
      <c r="I1406" s="13"/>
      <c r="J1406" s="13"/>
      <c r="K1406" s="13"/>
      <c r="L1406" s="13"/>
      <c r="M1406" s="13"/>
      <c r="N1406" s="13"/>
      <c r="O1406" s="13"/>
      <c r="P1406" s="13"/>
      <c r="Q1406" s="13"/>
      <c r="R1406" s="13"/>
      <c r="S1406" s="13"/>
      <c r="T1406" s="13"/>
      <c r="U1406" s="13"/>
      <c r="V1406" s="13"/>
      <c r="W1406" s="13"/>
      <c r="X1406" s="13"/>
      <c r="Y1406" s="13"/>
      <c r="Z1406" s="13"/>
      <c r="AA1406" s="13"/>
      <c r="AB1406" s="13"/>
    </row>
    <row r="1407" spans="1:28" s="12" customFormat="1" x14ac:dyDescent="0.25">
      <c r="A1407" s="10"/>
      <c r="B1407" s="10"/>
      <c r="C1407" s="14"/>
      <c r="D1407" s="10"/>
      <c r="E1407" s="10"/>
      <c r="F1407" s="15"/>
      <c r="G1407" s="11"/>
      <c r="H1407" s="10"/>
      <c r="I1407" s="13"/>
      <c r="J1407" s="13"/>
      <c r="K1407" s="13"/>
      <c r="L1407" s="13"/>
      <c r="M1407" s="13"/>
      <c r="N1407" s="13"/>
      <c r="O1407" s="13"/>
      <c r="P1407" s="13"/>
      <c r="Q1407" s="13"/>
      <c r="R1407" s="13"/>
      <c r="S1407" s="13"/>
      <c r="T1407" s="13"/>
      <c r="U1407" s="13"/>
      <c r="V1407" s="13"/>
      <c r="W1407" s="13"/>
      <c r="X1407" s="13"/>
      <c r="Y1407" s="13"/>
      <c r="Z1407" s="13"/>
      <c r="AA1407" s="13"/>
      <c r="AB1407" s="13"/>
    </row>
    <row r="1408" spans="1:28" s="12" customFormat="1" x14ac:dyDescent="0.25">
      <c r="A1408" s="10"/>
      <c r="B1408" s="10"/>
      <c r="C1408" s="14"/>
      <c r="D1408" s="10"/>
      <c r="E1408" s="10"/>
      <c r="F1408" s="15"/>
      <c r="G1408" s="11"/>
      <c r="H1408" s="10"/>
      <c r="I1408" s="13"/>
      <c r="J1408" s="13"/>
      <c r="K1408" s="13"/>
      <c r="L1408" s="13"/>
      <c r="M1408" s="13"/>
      <c r="N1408" s="13"/>
      <c r="O1408" s="13"/>
      <c r="P1408" s="13"/>
      <c r="Q1408" s="13"/>
      <c r="R1408" s="13"/>
      <c r="S1408" s="13"/>
      <c r="T1408" s="13"/>
      <c r="U1408" s="13"/>
      <c r="V1408" s="13"/>
      <c r="W1408" s="13"/>
      <c r="X1408" s="13"/>
      <c r="Y1408" s="13"/>
      <c r="Z1408" s="13"/>
      <c r="AA1408" s="13"/>
      <c r="AB1408" s="13"/>
    </row>
    <row r="1409" spans="1:28" s="12" customFormat="1" x14ac:dyDescent="0.25">
      <c r="A1409" s="10"/>
      <c r="B1409" s="10"/>
      <c r="C1409" s="14"/>
      <c r="D1409" s="10"/>
      <c r="E1409" s="10"/>
      <c r="F1409" s="15"/>
      <c r="G1409" s="11"/>
      <c r="H1409" s="10"/>
      <c r="I1409" s="13"/>
      <c r="J1409" s="13"/>
      <c r="K1409" s="13"/>
      <c r="L1409" s="13"/>
      <c r="M1409" s="13"/>
      <c r="N1409" s="13"/>
      <c r="O1409" s="13"/>
      <c r="P1409" s="13"/>
      <c r="Q1409" s="13"/>
      <c r="R1409" s="13"/>
      <c r="S1409" s="13"/>
      <c r="T1409" s="13"/>
      <c r="U1409" s="13"/>
      <c r="V1409" s="13"/>
      <c r="W1409" s="13"/>
      <c r="X1409" s="13"/>
      <c r="Y1409" s="13"/>
      <c r="Z1409" s="13"/>
      <c r="AA1409" s="13"/>
      <c r="AB1409" s="13"/>
    </row>
    <row r="1410" spans="1:28" s="12" customFormat="1" x14ac:dyDescent="0.25">
      <c r="A1410" s="10"/>
      <c r="B1410" s="10"/>
      <c r="C1410" s="14"/>
      <c r="D1410" s="10"/>
      <c r="E1410" s="10"/>
      <c r="F1410" s="15"/>
      <c r="G1410" s="11"/>
      <c r="H1410" s="10"/>
      <c r="I1410" s="13"/>
      <c r="J1410" s="13"/>
      <c r="K1410" s="13"/>
      <c r="L1410" s="13"/>
      <c r="M1410" s="13"/>
      <c r="N1410" s="13"/>
      <c r="O1410" s="13"/>
      <c r="P1410" s="13"/>
      <c r="Q1410" s="13"/>
      <c r="R1410" s="13"/>
      <c r="S1410" s="13"/>
      <c r="T1410" s="13"/>
      <c r="U1410" s="13"/>
      <c r="V1410" s="13"/>
      <c r="W1410" s="13"/>
      <c r="X1410" s="13"/>
      <c r="Y1410" s="13"/>
      <c r="Z1410" s="13"/>
      <c r="AA1410" s="13"/>
      <c r="AB1410" s="13"/>
    </row>
    <row r="1411" spans="1:28" s="12" customFormat="1" x14ac:dyDescent="0.25">
      <c r="A1411" s="10"/>
      <c r="B1411" s="10"/>
      <c r="C1411" s="14"/>
      <c r="D1411" s="10"/>
      <c r="E1411" s="10"/>
      <c r="F1411" s="15"/>
      <c r="G1411" s="11"/>
      <c r="H1411" s="10"/>
      <c r="I1411" s="13"/>
      <c r="J1411" s="13"/>
      <c r="K1411" s="13"/>
      <c r="L1411" s="13"/>
      <c r="M1411" s="13"/>
      <c r="N1411" s="13"/>
      <c r="O1411" s="13"/>
      <c r="P1411" s="13"/>
      <c r="Q1411" s="13"/>
      <c r="R1411" s="13"/>
      <c r="S1411" s="13"/>
      <c r="T1411" s="13"/>
      <c r="U1411" s="13"/>
      <c r="V1411" s="13"/>
      <c r="W1411" s="13"/>
      <c r="X1411" s="13"/>
      <c r="Y1411" s="13"/>
      <c r="Z1411" s="13"/>
      <c r="AA1411" s="13"/>
      <c r="AB1411" s="13"/>
    </row>
    <row r="1412" spans="1:28" s="12" customFormat="1" x14ac:dyDescent="0.25">
      <c r="A1412" s="10"/>
      <c r="B1412" s="10"/>
      <c r="C1412" s="14"/>
      <c r="D1412" s="10"/>
      <c r="E1412" s="10"/>
      <c r="F1412" s="15"/>
      <c r="G1412" s="11"/>
      <c r="H1412" s="10"/>
      <c r="I1412" s="13"/>
      <c r="J1412" s="13"/>
      <c r="K1412" s="13"/>
      <c r="L1412" s="13"/>
      <c r="M1412" s="13"/>
      <c r="N1412" s="13"/>
      <c r="O1412" s="13"/>
      <c r="P1412" s="13"/>
      <c r="Q1412" s="13"/>
      <c r="R1412" s="13"/>
      <c r="S1412" s="13"/>
      <c r="T1412" s="13"/>
      <c r="U1412" s="13"/>
      <c r="V1412" s="13"/>
      <c r="W1412" s="13"/>
      <c r="X1412" s="13"/>
      <c r="Y1412" s="13"/>
      <c r="Z1412" s="13"/>
      <c r="AA1412" s="13"/>
      <c r="AB1412" s="13"/>
    </row>
    <row r="1413" spans="1:28" s="12" customFormat="1" x14ac:dyDescent="0.25">
      <c r="A1413" s="10"/>
      <c r="B1413" s="10"/>
      <c r="C1413" s="14"/>
      <c r="D1413" s="10"/>
      <c r="E1413" s="10"/>
      <c r="F1413" s="15"/>
      <c r="G1413" s="11"/>
      <c r="H1413" s="10"/>
      <c r="I1413" s="13"/>
      <c r="J1413" s="13"/>
      <c r="K1413" s="13"/>
      <c r="L1413" s="13"/>
      <c r="M1413" s="13"/>
      <c r="N1413" s="13"/>
      <c r="O1413" s="13"/>
      <c r="P1413" s="13"/>
      <c r="Q1413" s="13"/>
      <c r="R1413" s="13"/>
      <c r="S1413" s="13"/>
      <c r="T1413" s="13"/>
      <c r="U1413" s="13"/>
      <c r="V1413" s="13"/>
      <c r="W1413" s="13"/>
      <c r="X1413" s="13"/>
      <c r="Y1413" s="13"/>
      <c r="Z1413" s="13"/>
      <c r="AA1413" s="13"/>
      <c r="AB1413" s="13"/>
    </row>
    <row r="1414" spans="1:28" s="12" customFormat="1" x14ac:dyDescent="0.25">
      <c r="A1414" s="10"/>
      <c r="B1414" s="10"/>
      <c r="C1414" s="14"/>
      <c r="D1414" s="10"/>
      <c r="E1414" s="10"/>
      <c r="F1414" s="15"/>
      <c r="G1414" s="11"/>
      <c r="H1414" s="10"/>
      <c r="I1414" s="13"/>
      <c r="J1414" s="13"/>
      <c r="K1414" s="13"/>
      <c r="L1414" s="13"/>
      <c r="M1414" s="13"/>
      <c r="N1414" s="13"/>
      <c r="O1414" s="13"/>
      <c r="P1414" s="13"/>
      <c r="Q1414" s="13"/>
      <c r="R1414" s="13"/>
      <c r="S1414" s="13"/>
      <c r="T1414" s="13"/>
      <c r="U1414" s="13"/>
      <c r="V1414" s="13"/>
      <c r="W1414" s="13"/>
      <c r="X1414" s="13"/>
      <c r="Y1414" s="13"/>
      <c r="Z1414" s="13"/>
      <c r="AA1414" s="13"/>
      <c r="AB1414" s="13"/>
    </row>
    <row r="1415" spans="1:28" s="12" customFormat="1" x14ac:dyDescent="0.25">
      <c r="A1415" s="10"/>
      <c r="B1415" s="10"/>
      <c r="C1415" s="14"/>
      <c r="D1415" s="10"/>
      <c r="E1415" s="10"/>
      <c r="F1415" s="15"/>
      <c r="G1415" s="11"/>
      <c r="H1415" s="10"/>
      <c r="I1415" s="13"/>
      <c r="J1415" s="13"/>
      <c r="K1415" s="13"/>
      <c r="L1415" s="13"/>
      <c r="M1415" s="13"/>
      <c r="N1415" s="13"/>
      <c r="O1415" s="13"/>
      <c r="P1415" s="13"/>
      <c r="Q1415" s="13"/>
      <c r="R1415" s="13"/>
      <c r="S1415" s="13"/>
      <c r="T1415" s="13"/>
      <c r="U1415" s="13"/>
      <c r="V1415" s="13"/>
      <c r="W1415" s="13"/>
      <c r="X1415" s="13"/>
      <c r="Y1415" s="13"/>
      <c r="Z1415" s="13"/>
      <c r="AA1415" s="13"/>
      <c r="AB1415" s="13"/>
    </row>
    <row r="1416" spans="1:28" s="12" customFormat="1" x14ac:dyDescent="0.25">
      <c r="A1416" s="10"/>
      <c r="B1416" s="10"/>
      <c r="C1416" s="14"/>
      <c r="D1416" s="10"/>
      <c r="E1416" s="10"/>
      <c r="F1416" s="15"/>
      <c r="G1416" s="11"/>
      <c r="H1416" s="10"/>
      <c r="I1416" s="13"/>
      <c r="J1416" s="13"/>
      <c r="K1416" s="13"/>
      <c r="L1416" s="13"/>
      <c r="M1416" s="13"/>
      <c r="N1416" s="13"/>
      <c r="O1416" s="13"/>
      <c r="P1416" s="13"/>
      <c r="Q1416" s="13"/>
      <c r="R1416" s="13"/>
      <c r="S1416" s="13"/>
      <c r="T1416" s="13"/>
      <c r="U1416" s="13"/>
      <c r="V1416" s="13"/>
      <c r="W1416" s="13"/>
      <c r="X1416" s="13"/>
      <c r="Y1416" s="13"/>
      <c r="Z1416" s="13"/>
      <c r="AA1416" s="13"/>
      <c r="AB1416" s="13"/>
    </row>
    <row r="1417" spans="1:28" s="12" customFormat="1" x14ac:dyDescent="0.25">
      <c r="A1417" s="10"/>
      <c r="B1417" s="10"/>
      <c r="C1417" s="14"/>
      <c r="D1417" s="10"/>
      <c r="E1417" s="10"/>
      <c r="F1417" s="15"/>
      <c r="G1417" s="11"/>
      <c r="H1417" s="10"/>
      <c r="I1417" s="13"/>
      <c r="J1417" s="13"/>
      <c r="K1417" s="13"/>
      <c r="L1417" s="13"/>
      <c r="M1417" s="13"/>
      <c r="N1417" s="13"/>
      <c r="O1417" s="13"/>
      <c r="P1417" s="13"/>
      <c r="Q1417" s="13"/>
      <c r="R1417" s="13"/>
      <c r="S1417" s="13"/>
      <c r="T1417" s="13"/>
      <c r="U1417" s="13"/>
      <c r="V1417" s="13"/>
      <c r="W1417" s="13"/>
      <c r="X1417" s="13"/>
      <c r="Y1417" s="13"/>
      <c r="Z1417" s="13"/>
      <c r="AA1417" s="13"/>
      <c r="AB1417" s="13"/>
    </row>
    <row r="1418" spans="1:28" s="12" customFormat="1" x14ac:dyDescent="0.25">
      <c r="A1418" s="10"/>
      <c r="B1418" s="10"/>
      <c r="C1418" s="14"/>
      <c r="D1418" s="10"/>
      <c r="E1418" s="10"/>
      <c r="F1418" s="15"/>
      <c r="G1418" s="11"/>
      <c r="H1418" s="10"/>
      <c r="I1418" s="13"/>
      <c r="J1418" s="13"/>
      <c r="K1418" s="13"/>
      <c r="L1418" s="13"/>
      <c r="M1418" s="13"/>
      <c r="N1418" s="13"/>
      <c r="O1418" s="13"/>
      <c r="P1418" s="13"/>
      <c r="Q1418" s="13"/>
      <c r="R1418" s="13"/>
      <c r="S1418" s="13"/>
      <c r="T1418" s="13"/>
      <c r="U1418" s="13"/>
      <c r="V1418" s="13"/>
      <c r="W1418" s="13"/>
      <c r="X1418" s="13"/>
      <c r="Y1418" s="13"/>
      <c r="Z1418" s="13"/>
      <c r="AA1418" s="13"/>
      <c r="AB1418" s="13"/>
    </row>
    <row r="1419" spans="1:28" s="12" customFormat="1" x14ac:dyDescent="0.25">
      <c r="A1419" s="10"/>
      <c r="B1419" s="10"/>
      <c r="C1419" s="14"/>
      <c r="D1419" s="10"/>
      <c r="E1419" s="10"/>
      <c r="F1419" s="15"/>
      <c r="G1419" s="11"/>
      <c r="H1419" s="10"/>
      <c r="I1419" s="13"/>
      <c r="J1419" s="13"/>
      <c r="K1419" s="13"/>
      <c r="L1419" s="13"/>
      <c r="M1419" s="13"/>
      <c r="N1419" s="13"/>
      <c r="O1419" s="13"/>
      <c r="P1419" s="13"/>
      <c r="Q1419" s="13"/>
      <c r="R1419" s="13"/>
      <c r="S1419" s="13"/>
      <c r="T1419" s="13"/>
      <c r="U1419" s="13"/>
      <c r="V1419" s="13"/>
      <c r="W1419" s="13"/>
      <c r="X1419" s="13"/>
      <c r="Y1419" s="13"/>
      <c r="Z1419" s="13"/>
      <c r="AA1419" s="13"/>
      <c r="AB1419" s="13"/>
    </row>
    <row r="1420" spans="1:28" s="12" customFormat="1" x14ac:dyDescent="0.25">
      <c r="A1420" s="10"/>
      <c r="B1420" s="10"/>
      <c r="C1420" s="14"/>
      <c r="D1420" s="10"/>
      <c r="E1420" s="10"/>
      <c r="F1420" s="15"/>
      <c r="G1420" s="11"/>
      <c r="H1420" s="10"/>
      <c r="I1420" s="13"/>
      <c r="J1420" s="13"/>
      <c r="K1420" s="13"/>
      <c r="L1420" s="13"/>
      <c r="M1420" s="13"/>
      <c r="N1420" s="13"/>
      <c r="O1420" s="13"/>
      <c r="P1420" s="13"/>
      <c r="Q1420" s="13"/>
      <c r="R1420" s="13"/>
      <c r="S1420" s="13"/>
      <c r="T1420" s="13"/>
      <c r="U1420" s="13"/>
      <c r="V1420" s="13"/>
      <c r="W1420" s="13"/>
      <c r="X1420" s="13"/>
      <c r="Y1420" s="13"/>
      <c r="Z1420" s="13"/>
      <c r="AA1420" s="13"/>
      <c r="AB1420" s="13"/>
    </row>
    <row r="1421" spans="1:28" s="12" customFormat="1" x14ac:dyDescent="0.25">
      <c r="A1421" s="10"/>
      <c r="B1421" s="10"/>
      <c r="C1421" s="14"/>
      <c r="D1421" s="10"/>
      <c r="E1421" s="10"/>
      <c r="F1421" s="15"/>
      <c r="G1421" s="11"/>
      <c r="H1421" s="10"/>
      <c r="I1421" s="13"/>
      <c r="J1421" s="13"/>
      <c r="K1421" s="13"/>
      <c r="L1421" s="13"/>
      <c r="M1421" s="13"/>
      <c r="N1421" s="13"/>
      <c r="O1421" s="13"/>
      <c r="P1421" s="13"/>
      <c r="Q1421" s="13"/>
      <c r="R1421" s="13"/>
      <c r="S1421" s="13"/>
      <c r="T1421" s="13"/>
      <c r="U1421" s="13"/>
      <c r="V1421" s="13"/>
      <c r="W1421" s="13"/>
      <c r="X1421" s="13"/>
      <c r="Y1421" s="13"/>
      <c r="Z1421" s="13"/>
      <c r="AA1421" s="13"/>
      <c r="AB1421" s="13"/>
    </row>
    <row r="1422" spans="1:28" s="12" customFormat="1" x14ac:dyDescent="0.25">
      <c r="A1422" s="10"/>
      <c r="B1422" s="10"/>
      <c r="C1422" s="14"/>
      <c r="D1422" s="10"/>
      <c r="E1422" s="10"/>
      <c r="F1422" s="15"/>
      <c r="G1422" s="11"/>
      <c r="H1422" s="10"/>
      <c r="I1422" s="13"/>
      <c r="J1422" s="13"/>
      <c r="K1422" s="13"/>
      <c r="L1422" s="13"/>
      <c r="M1422" s="13"/>
      <c r="N1422" s="13"/>
      <c r="O1422" s="13"/>
      <c r="P1422" s="13"/>
      <c r="Q1422" s="13"/>
      <c r="R1422" s="13"/>
      <c r="S1422" s="13"/>
      <c r="T1422" s="13"/>
      <c r="U1422" s="13"/>
      <c r="V1422" s="13"/>
      <c r="W1422" s="13"/>
      <c r="X1422" s="13"/>
      <c r="Y1422" s="13"/>
      <c r="Z1422" s="13"/>
      <c r="AA1422" s="13"/>
      <c r="AB1422" s="13"/>
    </row>
    <row r="1423" spans="1:28" s="12" customFormat="1" x14ac:dyDescent="0.25">
      <c r="A1423" s="10"/>
      <c r="B1423" s="10"/>
      <c r="C1423" s="14"/>
      <c r="D1423" s="10"/>
      <c r="E1423" s="10"/>
      <c r="F1423" s="15"/>
      <c r="G1423" s="11"/>
      <c r="H1423" s="10"/>
      <c r="I1423" s="13"/>
      <c r="J1423" s="13"/>
      <c r="K1423" s="13"/>
      <c r="L1423" s="13"/>
      <c r="M1423" s="13"/>
      <c r="N1423" s="13"/>
      <c r="O1423" s="13"/>
      <c r="P1423" s="13"/>
      <c r="Q1423" s="13"/>
      <c r="R1423" s="13"/>
      <c r="S1423" s="13"/>
      <c r="T1423" s="13"/>
      <c r="U1423" s="13"/>
      <c r="V1423" s="13"/>
      <c r="W1423" s="13"/>
      <c r="X1423" s="13"/>
      <c r="Y1423" s="13"/>
      <c r="Z1423" s="13"/>
      <c r="AA1423" s="13"/>
      <c r="AB1423" s="13"/>
    </row>
    <row r="1424" spans="1:28" s="12" customFormat="1" x14ac:dyDescent="0.25">
      <c r="A1424" s="10"/>
      <c r="B1424" s="10"/>
      <c r="C1424" s="14"/>
      <c r="D1424" s="10"/>
      <c r="E1424" s="10"/>
      <c r="F1424" s="15"/>
      <c r="G1424" s="11"/>
      <c r="H1424" s="10"/>
      <c r="I1424" s="13"/>
      <c r="J1424" s="13"/>
      <c r="K1424" s="13"/>
      <c r="L1424" s="13"/>
      <c r="M1424" s="13"/>
      <c r="N1424" s="13"/>
      <c r="O1424" s="13"/>
      <c r="P1424" s="13"/>
      <c r="Q1424" s="13"/>
      <c r="R1424" s="13"/>
      <c r="S1424" s="13"/>
      <c r="T1424" s="13"/>
      <c r="U1424" s="13"/>
      <c r="V1424" s="13"/>
      <c r="W1424" s="13"/>
      <c r="X1424" s="13"/>
      <c r="Y1424" s="13"/>
      <c r="Z1424" s="13"/>
      <c r="AA1424" s="13"/>
      <c r="AB1424" s="13"/>
    </row>
    <row r="1425" spans="1:28" s="12" customFormat="1" x14ac:dyDescent="0.25">
      <c r="A1425" s="10"/>
      <c r="B1425" s="10"/>
      <c r="C1425" s="14"/>
      <c r="D1425" s="10"/>
      <c r="E1425" s="10"/>
      <c r="F1425" s="15"/>
      <c r="G1425" s="11"/>
      <c r="H1425" s="10"/>
      <c r="I1425" s="13"/>
      <c r="J1425" s="13"/>
      <c r="K1425" s="13"/>
      <c r="L1425" s="13"/>
      <c r="M1425" s="13"/>
      <c r="N1425" s="13"/>
      <c r="O1425" s="13"/>
      <c r="P1425" s="13"/>
      <c r="Q1425" s="13"/>
      <c r="R1425" s="13"/>
      <c r="S1425" s="13"/>
      <c r="T1425" s="13"/>
      <c r="U1425" s="13"/>
      <c r="V1425" s="13"/>
      <c r="W1425" s="13"/>
      <c r="X1425" s="13"/>
      <c r="Y1425" s="13"/>
      <c r="Z1425" s="13"/>
      <c r="AA1425" s="13"/>
      <c r="AB1425" s="13"/>
    </row>
    <row r="1426" spans="1:28" s="12" customFormat="1" x14ac:dyDescent="0.25">
      <c r="A1426" s="10"/>
      <c r="B1426" s="10"/>
      <c r="C1426" s="14"/>
      <c r="D1426" s="10"/>
      <c r="E1426" s="10"/>
      <c r="F1426" s="15"/>
      <c r="G1426" s="11"/>
      <c r="H1426" s="10"/>
      <c r="I1426" s="13"/>
      <c r="J1426" s="13"/>
      <c r="K1426" s="13"/>
      <c r="L1426" s="13"/>
      <c r="M1426" s="13"/>
      <c r="N1426" s="13"/>
      <c r="O1426" s="13"/>
      <c r="P1426" s="13"/>
      <c r="Q1426" s="13"/>
      <c r="R1426" s="13"/>
      <c r="S1426" s="13"/>
      <c r="T1426" s="13"/>
      <c r="U1426" s="13"/>
      <c r="V1426" s="13"/>
      <c r="W1426" s="13"/>
      <c r="X1426" s="13"/>
      <c r="Y1426" s="13"/>
      <c r="Z1426" s="13"/>
      <c r="AA1426" s="13"/>
      <c r="AB1426" s="13"/>
    </row>
    <row r="1427" spans="1:28" s="12" customFormat="1" x14ac:dyDescent="0.25">
      <c r="A1427" s="10"/>
      <c r="B1427" s="10"/>
      <c r="C1427" s="14"/>
      <c r="D1427" s="10"/>
      <c r="E1427" s="10"/>
      <c r="F1427" s="15"/>
      <c r="G1427" s="11"/>
      <c r="H1427" s="10"/>
      <c r="I1427" s="13"/>
      <c r="J1427" s="13"/>
      <c r="K1427" s="13"/>
      <c r="L1427" s="13"/>
      <c r="M1427" s="13"/>
      <c r="N1427" s="13"/>
      <c r="O1427" s="13"/>
      <c r="P1427" s="13"/>
      <c r="Q1427" s="13"/>
      <c r="R1427" s="13"/>
      <c r="S1427" s="13"/>
      <c r="T1427" s="13"/>
      <c r="U1427" s="13"/>
      <c r="V1427" s="13"/>
      <c r="W1427" s="13"/>
      <c r="X1427" s="13"/>
      <c r="Y1427" s="13"/>
      <c r="Z1427" s="13"/>
      <c r="AA1427" s="13"/>
      <c r="AB1427" s="13"/>
    </row>
    <row r="1428" spans="1:28" s="12" customFormat="1" x14ac:dyDescent="0.25">
      <c r="A1428" s="10"/>
      <c r="B1428" s="10"/>
      <c r="C1428" s="14"/>
      <c r="D1428" s="10"/>
      <c r="E1428" s="10"/>
      <c r="F1428" s="15"/>
      <c r="G1428" s="11"/>
      <c r="H1428" s="10"/>
      <c r="I1428" s="13"/>
      <c r="J1428" s="13"/>
      <c r="K1428" s="13"/>
      <c r="L1428" s="13"/>
      <c r="M1428" s="13"/>
      <c r="N1428" s="13"/>
      <c r="O1428" s="13"/>
      <c r="P1428" s="13"/>
      <c r="Q1428" s="13"/>
      <c r="R1428" s="13"/>
      <c r="S1428" s="13"/>
      <c r="T1428" s="13"/>
      <c r="U1428" s="13"/>
      <c r="V1428" s="13"/>
      <c r="W1428" s="13"/>
      <c r="X1428" s="13"/>
      <c r="Y1428" s="13"/>
      <c r="Z1428" s="13"/>
      <c r="AA1428" s="13"/>
      <c r="AB1428" s="13"/>
    </row>
    <row r="1429" spans="1:28" s="12" customFormat="1" x14ac:dyDescent="0.25">
      <c r="A1429" s="10"/>
      <c r="B1429" s="10"/>
      <c r="C1429" s="14"/>
      <c r="D1429" s="10"/>
      <c r="E1429" s="10"/>
      <c r="F1429" s="15"/>
      <c r="G1429" s="11"/>
      <c r="H1429" s="10"/>
      <c r="I1429" s="13"/>
      <c r="J1429" s="13"/>
      <c r="K1429" s="13"/>
      <c r="L1429" s="13"/>
      <c r="M1429" s="13"/>
      <c r="N1429" s="13"/>
      <c r="O1429" s="13"/>
      <c r="P1429" s="13"/>
      <c r="Q1429" s="13"/>
      <c r="R1429" s="13"/>
      <c r="S1429" s="13"/>
      <c r="T1429" s="13"/>
      <c r="U1429" s="13"/>
      <c r="V1429" s="13"/>
      <c r="W1429" s="13"/>
      <c r="X1429" s="13"/>
      <c r="Y1429" s="13"/>
      <c r="Z1429" s="13"/>
      <c r="AA1429" s="13"/>
      <c r="AB1429" s="13"/>
    </row>
    <row r="1430" spans="1:28" s="12" customFormat="1" x14ac:dyDescent="0.25">
      <c r="A1430" s="10"/>
      <c r="B1430" s="10"/>
      <c r="C1430" s="14"/>
      <c r="D1430" s="10"/>
      <c r="E1430" s="10"/>
      <c r="F1430" s="15"/>
      <c r="G1430" s="11"/>
      <c r="H1430" s="10"/>
      <c r="I1430" s="13"/>
      <c r="J1430" s="13"/>
      <c r="K1430" s="13"/>
      <c r="L1430" s="13"/>
      <c r="M1430" s="13"/>
      <c r="N1430" s="13"/>
      <c r="O1430" s="13"/>
      <c r="P1430" s="13"/>
      <c r="Q1430" s="13"/>
      <c r="R1430" s="13"/>
      <c r="S1430" s="13"/>
      <c r="T1430" s="13"/>
      <c r="U1430" s="13"/>
      <c r="V1430" s="13"/>
      <c r="W1430" s="13"/>
      <c r="X1430" s="13"/>
      <c r="Y1430" s="13"/>
      <c r="Z1430" s="13"/>
      <c r="AA1430" s="13"/>
      <c r="AB1430" s="13"/>
    </row>
    <row r="1431" spans="1:28" s="12" customFormat="1" x14ac:dyDescent="0.25">
      <c r="A1431" s="10"/>
      <c r="B1431" s="10"/>
      <c r="C1431" s="14"/>
      <c r="D1431" s="10"/>
      <c r="E1431" s="10"/>
      <c r="F1431" s="15"/>
      <c r="G1431" s="11"/>
      <c r="H1431" s="10"/>
      <c r="I1431" s="13"/>
      <c r="J1431" s="13"/>
      <c r="K1431" s="13"/>
      <c r="L1431" s="13"/>
      <c r="M1431" s="13"/>
      <c r="N1431" s="13"/>
      <c r="O1431" s="13"/>
      <c r="P1431" s="13"/>
      <c r="Q1431" s="13"/>
      <c r="R1431" s="13"/>
      <c r="S1431" s="13"/>
      <c r="T1431" s="13"/>
      <c r="U1431" s="13"/>
      <c r="V1431" s="13"/>
      <c r="W1431" s="13"/>
      <c r="X1431" s="13"/>
      <c r="Y1431" s="13"/>
      <c r="Z1431" s="13"/>
      <c r="AA1431" s="13"/>
      <c r="AB1431" s="13"/>
    </row>
    <row r="1432" spans="1:28" s="12" customFormat="1" x14ac:dyDescent="0.25">
      <c r="A1432" s="10"/>
      <c r="B1432" s="10"/>
      <c r="C1432" s="14"/>
      <c r="D1432" s="10"/>
      <c r="E1432" s="10"/>
      <c r="F1432" s="15"/>
      <c r="G1432" s="11"/>
      <c r="H1432" s="10"/>
      <c r="I1432" s="13"/>
      <c r="J1432" s="13"/>
      <c r="K1432" s="13"/>
      <c r="L1432" s="13"/>
      <c r="M1432" s="13"/>
      <c r="N1432" s="13"/>
      <c r="O1432" s="13"/>
      <c r="P1432" s="13"/>
      <c r="Q1432" s="13"/>
      <c r="R1432" s="13"/>
      <c r="S1432" s="13"/>
      <c r="T1432" s="13"/>
      <c r="U1432" s="13"/>
      <c r="V1432" s="13"/>
      <c r="W1432" s="13"/>
      <c r="X1432" s="13"/>
      <c r="Y1432" s="13"/>
      <c r="Z1432" s="13"/>
      <c r="AA1432" s="13"/>
      <c r="AB1432" s="13"/>
    </row>
    <row r="1433" spans="1:28" s="12" customFormat="1" x14ac:dyDescent="0.25">
      <c r="A1433" s="10"/>
      <c r="B1433" s="10"/>
      <c r="C1433" s="14"/>
      <c r="D1433" s="10"/>
      <c r="E1433" s="10"/>
      <c r="F1433" s="15"/>
      <c r="G1433" s="11"/>
      <c r="H1433" s="10"/>
      <c r="I1433" s="13"/>
      <c r="J1433" s="13"/>
      <c r="K1433" s="13"/>
      <c r="L1433" s="13"/>
      <c r="M1433" s="13"/>
      <c r="N1433" s="13"/>
      <c r="O1433" s="13"/>
      <c r="P1433" s="13"/>
      <c r="Q1433" s="13"/>
      <c r="R1433" s="13"/>
      <c r="S1433" s="13"/>
      <c r="T1433" s="13"/>
      <c r="U1433" s="13"/>
      <c r="V1433" s="13"/>
      <c r="W1433" s="13"/>
      <c r="X1433" s="13"/>
      <c r="Y1433" s="13"/>
      <c r="Z1433" s="13"/>
      <c r="AA1433" s="13"/>
      <c r="AB1433" s="13"/>
    </row>
    <row r="1434" spans="1:28" s="12" customFormat="1" x14ac:dyDescent="0.25">
      <c r="A1434" s="10"/>
      <c r="B1434" s="10"/>
      <c r="C1434" s="14"/>
      <c r="D1434" s="10"/>
      <c r="E1434" s="10"/>
      <c r="F1434" s="15"/>
      <c r="G1434" s="11"/>
      <c r="H1434" s="10"/>
      <c r="I1434" s="13"/>
      <c r="J1434" s="13"/>
      <c r="K1434" s="13"/>
      <c r="L1434" s="13"/>
      <c r="M1434" s="13"/>
      <c r="N1434" s="13"/>
      <c r="O1434" s="13"/>
      <c r="P1434" s="13"/>
      <c r="Q1434" s="13"/>
      <c r="R1434" s="13"/>
      <c r="S1434" s="13"/>
      <c r="T1434" s="13"/>
      <c r="U1434" s="13"/>
      <c r="V1434" s="13"/>
      <c r="W1434" s="13"/>
      <c r="X1434" s="13"/>
      <c r="Y1434" s="13"/>
      <c r="Z1434" s="13"/>
      <c r="AA1434" s="13"/>
      <c r="AB1434" s="13"/>
    </row>
    <row r="1435" spans="1:28" s="12" customFormat="1" x14ac:dyDescent="0.25">
      <c r="A1435" s="10"/>
      <c r="B1435" s="10"/>
      <c r="C1435" s="14"/>
      <c r="D1435" s="10"/>
      <c r="E1435" s="10"/>
      <c r="F1435" s="15"/>
      <c r="G1435" s="11"/>
      <c r="H1435" s="10"/>
      <c r="I1435" s="13"/>
      <c r="J1435" s="13"/>
      <c r="K1435" s="13"/>
      <c r="L1435" s="13"/>
      <c r="M1435" s="13"/>
      <c r="N1435" s="13"/>
      <c r="O1435" s="13"/>
      <c r="P1435" s="13"/>
      <c r="Q1435" s="13"/>
      <c r="R1435" s="13"/>
      <c r="S1435" s="13"/>
      <c r="T1435" s="13"/>
      <c r="U1435" s="13"/>
      <c r="V1435" s="13"/>
      <c r="W1435" s="13"/>
      <c r="X1435" s="13"/>
      <c r="Y1435" s="13"/>
      <c r="Z1435" s="13"/>
      <c r="AA1435" s="13"/>
      <c r="AB1435" s="13"/>
    </row>
    <row r="1436" spans="1:28" s="12" customFormat="1" x14ac:dyDescent="0.25">
      <c r="A1436" s="10"/>
      <c r="B1436" s="10"/>
      <c r="C1436" s="14"/>
      <c r="D1436" s="10"/>
      <c r="E1436" s="10"/>
      <c r="F1436" s="15"/>
      <c r="G1436" s="11"/>
      <c r="H1436" s="10"/>
      <c r="I1436" s="13"/>
      <c r="J1436" s="13"/>
      <c r="K1436" s="13"/>
      <c r="L1436" s="13"/>
      <c r="M1436" s="13"/>
      <c r="N1436" s="13"/>
      <c r="O1436" s="13"/>
      <c r="P1436" s="13"/>
      <c r="Q1436" s="13"/>
      <c r="R1436" s="13"/>
      <c r="S1436" s="13"/>
      <c r="T1436" s="13"/>
      <c r="U1436" s="13"/>
      <c r="V1436" s="13"/>
      <c r="W1436" s="13"/>
      <c r="X1436" s="13"/>
      <c r="Y1436" s="13"/>
      <c r="Z1436" s="13"/>
      <c r="AA1436" s="13"/>
      <c r="AB1436" s="13"/>
    </row>
    <row r="1437" spans="1:28" s="12" customFormat="1" x14ac:dyDescent="0.25">
      <c r="A1437" s="10"/>
      <c r="B1437" s="10"/>
      <c r="C1437" s="14"/>
      <c r="D1437" s="10"/>
      <c r="E1437" s="10"/>
      <c r="F1437" s="15"/>
      <c r="G1437" s="11"/>
      <c r="H1437" s="10"/>
      <c r="I1437" s="13"/>
      <c r="J1437" s="13"/>
      <c r="K1437" s="13"/>
      <c r="L1437" s="13"/>
      <c r="M1437" s="13"/>
      <c r="N1437" s="13"/>
      <c r="O1437" s="13"/>
      <c r="P1437" s="13"/>
      <c r="Q1437" s="13"/>
      <c r="R1437" s="13"/>
      <c r="S1437" s="13"/>
      <c r="T1437" s="13"/>
      <c r="U1437" s="13"/>
      <c r="V1437" s="13"/>
      <c r="W1437" s="13"/>
      <c r="X1437" s="13"/>
      <c r="Y1437" s="13"/>
      <c r="Z1437" s="13"/>
      <c r="AA1437" s="13"/>
      <c r="AB1437" s="13"/>
    </row>
    <row r="1438" spans="1:28" s="12" customFormat="1" x14ac:dyDescent="0.25">
      <c r="A1438" s="10"/>
      <c r="B1438" s="10"/>
      <c r="C1438" s="14"/>
      <c r="D1438" s="10"/>
      <c r="E1438" s="10"/>
      <c r="F1438" s="15"/>
      <c r="G1438" s="11"/>
      <c r="H1438" s="10"/>
      <c r="I1438" s="13"/>
      <c r="J1438" s="13"/>
      <c r="K1438" s="13"/>
      <c r="L1438" s="13"/>
      <c r="M1438" s="13"/>
      <c r="N1438" s="13"/>
      <c r="O1438" s="13"/>
      <c r="P1438" s="13"/>
      <c r="Q1438" s="13"/>
      <c r="R1438" s="13"/>
      <c r="S1438" s="13"/>
      <c r="T1438" s="13"/>
      <c r="U1438" s="13"/>
      <c r="V1438" s="13"/>
      <c r="W1438" s="13"/>
      <c r="X1438" s="13"/>
      <c r="Y1438" s="13"/>
      <c r="Z1438" s="13"/>
      <c r="AA1438" s="13"/>
      <c r="AB1438" s="13"/>
    </row>
    <row r="1439" spans="1:28" s="12" customFormat="1" x14ac:dyDescent="0.25">
      <c r="A1439" s="10"/>
      <c r="B1439" s="10"/>
      <c r="C1439" s="14"/>
      <c r="D1439" s="10"/>
      <c r="E1439" s="10"/>
      <c r="F1439" s="15"/>
      <c r="G1439" s="11"/>
      <c r="H1439" s="10"/>
      <c r="I1439" s="13"/>
      <c r="J1439" s="13"/>
      <c r="K1439" s="13"/>
      <c r="L1439" s="13"/>
      <c r="M1439" s="13"/>
      <c r="N1439" s="13"/>
      <c r="O1439" s="13"/>
      <c r="P1439" s="13"/>
      <c r="Q1439" s="13"/>
      <c r="R1439" s="13"/>
      <c r="S1439" s="13"/>
      <c r="T1439" s="13"/>
      <c r="U1439" s="13"/>
      <c r="V1439" s="13"/>
      <c r="W1439" s="13"/>
      <c r="X1439" s="13"/>
      <c r="Y1439" s="13"/>
      <c r="Z1439" s="13"/>
      <c r="AA1439" s="13"/>
      <c r="AB1439" s="13"/>
    </row>
    <row r="1440" spans="1:28" s="12" customFormat="1" x14ac:dyDescent="0.25">
      <c r="A1440" s="10"/>
      <c r="B1440" s="10"/>
      <c r="C1440" s="14"/>
      <c r="D1440" s="10"/>
      <c r="E1440" s="10"/>
      <c r="F1440" s="15"/>
      <c r="G1440" s="11"/>
      <c r="H1440" s="10"/>
      <c r="I1440" s="13"/>
      <c r="J1440" s="13"/>
      <c r="K1440" s="13"/>
      <c r="L1440" s="13"/>
      <c r="M1440" s="13"/>
      <c r="N1440" s="13"/>
      <c r="O1440" s="13"/>
      <c r="P1440" s="13"/>
      <c r="Q1440" s="13"/>
      <c r="R1440" s="13"/>
      <c r="S1440" s="13"/>
      <c r="T1440" s="13"/>
      <c r="U1440" s="13"/>
      <c r="V1440" s="13"/>
      <c r="W1440" s="13"/>
      <c r="X1440" s="13"/>
      <c r="Y1440" s="13"/>
      <c r="Z1440" s="13"/>
      <c r="AA1440" s="13"/>
      <c r="AB1440" s="13"/>
    </row>
    <row r="1441" spans="1:28" s="12" customFormat="1" x14ac:dyDescent="0.25">
      <c r="A1441" s="10"/>
      <c r="B1441" s="10"/>
      <c r="C1441" s="14"/>
      <c r="D1441" s="10"/>
      <c r="E1441" s="10"/>
      <c r="F1441" s="15"/>
      <c r="G1441" s="11"/>
      <c r="H1441" s="10"/>
      <c r="I1441" s="13"/>
      <c r="J1441" s="13"/>
      <c r="K1441" s="13"/>
      <c r="L1441" s="13"/>
      <c r="M1441" s="13"/>
      <c r="N1441" s="13"/>
      <c r="O1441" s="13"/>
      <c r="P1441" s="13"/>
      <c r="Q1441" s="13"/>
      <c r="R1441" s="13"/>
      <c r="S1441" s="13"/>
      <c r="T1441" s="13"/>
      <c r="U1441" s="13"/>
      <c r="V1441" s="13"/>
      <c r="W1441" s="13"/>
      <c r="X1441" s="13"/>
      <c r="Y1441" s="13"/>
      <c r="Z1441" s="13"/>
      <c r="AA1441" s="13"/>
      <c r="AB1441" s="13"/>
    </row>
    <row r="1442" spans="1:28" s="12" customFormat="1" x14ac:dyDescent="0.25">
      <c r="A1442" s="10"/>
      <c r="B1442" s="10"/>
      <c r="C1442" s="14"/>
      <c r="D1442" s="10"/>
      <c r="E1442" s="10"/>
      <c r="F1442" s="15"/>
      <c r="G1442" s="11"/>
      <c r="H1442" s="10"/>
      <c r="I1442" s="13"/>
      <c r="J1442" s="13"/>
      <c r="K1442" s="13"/>
      <c r="L1442" s="13"/>
      <c r="M1442" s="13"/>
      <c r="N1442" s="13"/>
      <c r="O1442" s="13"/>
      <c r="P1442" s="13"/>
      <c r="Q1442" s="13"/>
      <c r="R1442" s="13"/>
      <c r="S1442" s="13"/>
      <c r="T1442" s="13"/>
      <c r="U1442" s="13"/>
      <c r="V1442" s="13"/>
      <c r="W1442" s="13"/>
      <c r="X1442" s="13"/>
      <c r="Y1442" s="13"/>
      <c r="Z1442" s="13"/>
      <c r="AA1442" s="13"/>
      <c r="AB1442" s="13"/>
    </row>
    <row r="1443" spans="1:28" s="12" customFormat="1" x14ac:dyDescent="0.25">
      <c r="A1443" s="10"/>
      <c r="B1443" s="10"/>
      <c r="C1443" s="14"/>
      <c r="D1443" s="10"/>
      <c r="E1443" s="10"/>
      <c r="F1443" s="15"/>
      <c r="G1443" s="11"/>
      <c r="H1443" s="10"/>
      <c r="I1443" s="13"/>
      <c r="J1443" s="13"/>
      <c r="K1443" s="13"/>
      <c r="L1443" s="13"/>
      <c r="M1443" s="13"/>
      <c r="N1443" s="13"/>
      <c r="O1443" s="13"/>
      <c r="P1443" s="13"/>
      <c r="Q1443" s="13"/>
      <c r="R1443" s="13"/>
      <c r="S1443" s="13"/>
      <c r="T1443" s="13"/>
      <c r="U1443" s="13"/>
      <c r="V1443" s="13"/>
      <c r="W1443" s="13"/>
      <c r="X1443" s="13"/>
      <c r="Y1443" s="13"/>
      <c r="Z1443" s="13"/>
      <c r="AA1443" s="13"/>
      <c r="AB1443" s="13"/>
    </row>
    <row r="1444" spans="1:28" s="12" customFormat="1" x14ac:dyDescent="0.25">
      <c r="A1444" s="10"/>
      <c r="B1444" s="10"/>
      <c r="C1444" s="14"/>
      <c r="D1444" s="10"/>
      <c r="E1444" s="10"/>
      <c r="F1444" s="15"/>
      <c r="G1444" s="11"/>
      <c r="H1444" s="10"/>
      <c r="I1444" s="13"/>
      <c r="J1444" s="13"/>
      <c r="K1444" s="13"/>
      <c r="L1444" s="13"/>
      <c r="M1444" s="13"/>
      <c r="N1444" s="13"/>
      <c r="O1444" s="13"/>
      <c r="P1444" s="13"/>
      <c r="Q1444" s="13"/>
      <c r="R1444" s="13"/>
      <c r="S1444" s="13"/>
      <c r="T1444" s="13"/>
      <c r="U1444" s="13"/>
      <c r="V1444" s="13"/>
      <c r="W1444" s="13"/>
      <c r="X1444" s="13"/>
      <c r="Y1444" s="13"/>
      <c r="Z1444" s="13"/>
      <c r="AA1444" s="13"/>
      <c r="AB1444" s="13"/>
    </row>
    <row r="1445" spans="1:28" s="12" customFormat="1" x14ac:dyDescent="0.25">
      <c r="A1445" s="10"/>
      <c r="B1445" s="10"/>
      <c r="C1445" s="14"/>
      <c r="D1445" s="10"/>
      <c r="E1445" s="10"/>
      <c r="F1445" s="15"/>
      <c r="G1445" s="11"/>
      <c r="H1445" s="10"/>
      <c r="I1445" s="13"/>
      <c r="J1445" s="13"/>
      <c r="K1445" s="13"/>
      <c r="L1445" s="13"/>
      <c r="M1445" s="13"/>
      <c r="N1445" s="13"/>
      <c r="O1445" s="13"/>
      <c r="P1445" s="13"/>
      <c r="Q1445" s="13"/>
      <c r="R1445" s="13"/>
      <c r="S1445" s="13"/>
      <c r="T1445" s="13"/>
      <c r="U1445" s="13"/>
      <c r="V1445" s="13"/>
      <c r="W1445" s="13"/>
      <c r="X1445" s="13"/>
      <c r="Y1445" s="13"/>
      <c r="Z1445" s="13"/>
      <c r="AA1445" s="13"/>
      <c r="AB1445" s="13"/>
    </row>
    <row r="1446" spans="1:28" s="12" customFormat="1" x14ac:dyDescent="0.25">
      <c r="A1446" s="10"/>
      <c r="B1446" s="10"/>
      <c r="C1446" s="14"/>
      <c r="D1446" s="10"/>
      <c r="E1446" s="10"/>
      <c r="F1446" s="15"/>
      <c r="G1446" s="11"/>
      <c r="H1446" s="10"/>
      <c r="I1446" s="13"/>
      <c r="J1446" s="13"/>
      <c r="K1446" s="13"/>
      <c r="L1446" s="13"/>
      <c r="M1446" s="13"/>
      <c r="N1446" s="13"/>
      <c r="O1446" s="13"/>
      <c r="P1446" s="13"/>
      <c r="Q1446" s="13"/>
      <c r="R1446" s="13"/>
      <c r="S1446" s="13"/>
      <c r="T1446" s="13"/>
      <c r="U1446" s="13"/>
      <c r="V1446" s="13"/>
      <c r="W1446" s="13"/>
      <c r="X1446" s="13"/>
      <c r="Y1446" s="13"/>
      <c r="Z1446" s="13"/>
      <c r="AA1446" s="13"/>
      <c r="AB1446" s="13"/>
    </row>
    <row r="1447" spans="1:28" s="12" customFormat="1" x14ac:dyDescent="0.25">
      <c r="A1447" s="10"/>
      <c r="B1447" s="10"/>
      <c r="C1447" s="14"/>
      <c r="D1447" s="10"/>
      <c r="E1447" s="10"/>
      <c r="F1447" s="15"/>
      <c r="G1447" s="11"/>
      <c r="H1447" s="10"/>
      <c r="I1447" s="13"/>
      <c r="J1447" s="13"/>
      <c r="K1447" s="13"/>
      <c r="L1447" s="13"/>
      <c r="M1447" s="13"/>
      <c r="N1447" s="13"/>
      <c r="O1447" s="13"/>
      <c r="P1447" s="13"/>
      <c r="Q1447" s="13"/>
      <c r="R1447" s="13"/>
      <c r="S1447" s="13"/>
      <c r="T1447" s="13"/>
      <c r="U1447" s="13"/>
      <c r="V1447" s="13"/>
      <c r="W1447" s="13"/>
      <c r="X1447" s="13"/>
      <c r="Y1447" s="13"/>
      <c r="Z1447" s="13"/>
      <c r="AA1447" s="13"/>
      <c r="AB1447" s="13"/>
    </row>
    <row r="1448" spans="1:28" s="12" customFormat="1" x14ac:dyDescent="0.25">
      <c r="A1448" s="10"/>
      <c r="B1448" s="10"/>
      <c r="C1448" s="14"/>
      <c r="D1448" s="10"/>
      <c r="E1448" s="10"/>
      <c r="F1448" s="15"/>
      <c r="G1448" s="11"/>
      <c r="H1448" s="10"/>
      <c r="I1448" s="13"/>
      <c r="J1448" s="13"/>
      <c r="K1448" s="13"/>
      <c r="L1448" s="13"/>
      <c r="M1448" s="13"/>
      <c r="N1448" s="13"/>
      <c r="O1448" s="13"/>
      <c r="P1448" s="13"/>
      <c r="Q1448" s="13"/>
      <c r="R1448" s="13"/>
      <c r="S1448" s="13"/>
      <c r="T1448" s="13"/>
      <c r="U1448" s="13"/>
      <c r="V1448" s="13"/>
      <c r="W1448" s="13"/>
      <c r="X1448" s="13"/>
      <c r="Y1448" s="13"/>
      <c r="Z1448" s="13"/>
      <c r="AA1448" s="13"/>
      <c r="AB1448" s="13"/>
    </row>
    <row r="1449" spans="1:28" s="12" customFormat="1" x14ac:dyDescent="0.25">
      <c r="A1449" s="10"/>
      <c r="B1449" s="10"/>
      <c r="C1449" s="14"/>
      <c r="D1449" s="10"/>
      <c r="E1449" s="10"/>
      <c r="F1449" s="15"/>
      <c r="G1449" s="11"/>
      <c r="H1449" s="10"/>
      <c r="I1449" s="13"/>
      <c r="J1449" s="13"/>
      <c r="K1449" s="13"/>
      <c r="L1449" s="13"/>
      <c r="M1449" s="13"/>
      <c r="N1449" s="13"/>
      <c r="O1449" s="13"/>
      <c r="P1449" s="13"/>
      <c r="Q1449" s="13"/>
      <c r="R1449" s="13"/>
      <c r="S1449" s="13"/>
      <c r="T1449" s="13"/>
      <c r="U1449" s="13"/>
      <c r="V1449" s="13"/>
      <c r="W1449" s="13"/>
      <c r="X1449" s="13"/>
      <c r="Y1449" s="13"/>
      <c r="Z1449" s="13"/>
      <c r="AA1449" s="13"/>
      <c r="AB1449" s="13"/>
    </row>
    <row r="1450" spans="1:28" s="12" customFormat="1" x14ac:dyDescent="0.25">
      <c r="A1450" s="10"/>
      <c r="B1450" s="10"/>
      <c r="C1450" s="14"/>
      <c r="D1450" s="10"/>
      <c r="E1450" s="10"/>
      <c r="F1450" s="15"/>
      <c r="G1450" s="11"/>
      <c r="H1450" s="10"/>
      <c r="I1450" s="13"/>
      <c r="J1450" s="13"/>
      <c r="K1450" s="13"/>
      <c r="L1450" s="13"/>
      <c r="M1450" s="13"/>
      <c r="N1450" s="13"/>
      <c r="O1450" s="13"/>
      <c r="P1450" s="13"/>
      <c r="Q1450" s="13"/>
      <c r="R1450" s="13"/>
      <c r="S1450" s="13"/>
      <c r="T1450" s="13"/>
      <c r="U1450" s="13"/>
      <c r="V1450" s="13"/>
      <c r="W1450" s="13"/>
      <c r="X1450" s="13"/>
      <c r="Y1450" s="13"/>
      <c r="Z1450" s="13"/>
      <c r="AA1450" s="13"/>
      <c r="AB1450" s="13"/>
    </row>
    <row r="1451" spans="1:28" s="12" customFormat="1" x14ac:dyDescent="0.25">
      <c r="A1451" s="10"/>
      <c r="B1451" s="10"/>
      <c r="C1451" s="14"/>
      <c r="D1451" s="10"/>
      <c r="E1451" s="10"/>
      <c r="F1451" s="15"/>
      <c r="G1451" s="11"/>
      <c r="H1451" s="10"/>
      <c r="I1451" s="13"/>
      <c r="J1451" s="13"/>
      <c r="K1451" s="13"/>
      <c r="L1451" s="13"/>
      <c r="M1451" s="13"/>
      <c r="N1451" s="13"/>
      <c r="O1451" s="13"/>
      <c r="P1451" s="13"/>
      <c r="Q1451" s="13"/>
      <c r="R1451" s="13"/>
      <c r="S1451" s="13"/>
      <c r="T1451" s="13"/>
      <c r="U1451" s="13"/>
      <c r="V1451" s="13"/>
      <c r="W1451" s="13"/>
      <c r="X1451" s="13"/>
      <c r="Y1451" s="13"/>
      <c r="Z1451" s="13"/>
      <c r="AA1451" s="13"/>
      <c r="AB1451" s="13"/>
    </row>
    <row r="1452" spans="1:28" s="12" customFormat="1" x14ac:dyDescent="0.25">
      <c r="A1452" s="10"/>
      <c r="B1452" s="10"/>
      <c r="C1452" s="14"/>
      <c r="D1452" s="10"/>
      <c r="E1452" s="10"/>
      <c r="F1452" s="15"/>
      <c r="G1452" s="11"/>
      <c r="H1452" s="10"/>
      <c r="I1452" s="13"/>
      <c r="J1452" s="13"/>
      <c r="K1452" s="13"/>
      <c r="L1452" s="13"/>
      <c r="M1452" s="13"/>
      <c r="N1452" s="13"/>
      <c r="O1452" s="13"/>
      <c r="P1452" s="13"/>
      <c r="Q1452" s="13"/>
      <c r="R1452" s="13"/>
      <c r="S1452" s="13"/>
      <c r="T1452" s="13"/>
      <c r="U1452" s="13"/>
      <c r="V1452" s="13"/>
      <c r="W1452" s="13"/>
      <c r="X1452" s="13"/>
      <c r="Y1452" s="13"/>
      <c r="Z1452" s="13"/>
      <c r="AA1452" s="13"/>
      <c r="AB1452" s="13"/>
    </row>
    <row r="1453" spans="1:28" s="12" customFormat="1" x14ac:dyDescent="0.25">
      <c r="A1453" s="10"/>
      <c r="B1453" s="10"/>
      <c r="C1453" s="14"/>
      <c r="D1453" s="10"/>
      <c r="E1453" s="10"/>
      <c r="F1453" s="15"/>
      <c r="G1453" s="11"/>
      <c r="H1453" s="10"/>
      <c r="I1453" s="13"/>
      <c r="J1453" s="13"/>
      <c r="K1453" s="13"/>
      <c r="L1453" s="13"/>
      <c r="M1453" s="13"/>
      <c r="N1453" s="13"/>
      <c r="O1453" s="13"/>
      <c r="P1453" s="13"/>
      <c r="Q1453" s="13"/>
      <c r="R1453" s="13"/>
      <c r="S1453" s="13"/>
      <c r="T1453" s="13"/>
      <c r="U1453" s="13"/>
      <c r="V1453" s="13"/>
      <c r="W1453" s="13"/>
      <c r="X1453" s="13"/>
      <c r="Y1453" s="13"/>
      <c r="Z1453" s="13"/>
      <c r="AA1453" s="13"/>
      <c r="AB1453" s="13"/>
    </row>
    <row r="1454" spans="1:28" s="12" customFormat="1" x14ac:dyDescent="0.25">
      <c r="A1454" s="10"/>
      <c r="B1454" s="10"/>
      <c r="C1454" s="14"/>
      <c r="D1454" s="10"/>
      <c r="E1454" s="10"/>
      <c r="F1454" s="15"/>
      <c r="G1454" s="11"/>
      <c r="H1454" s="10"/>
      <c r="I1454" s="13"/>
      <c r="J1454" s="13"/>
      <c r="K1454" s="13"/>
      <c r="L1454" s="13"/>
      <c r="M1454" s="13"/>
      <c r="N1454" s="13"/>
      <c r="O1454" s="13"/>
      <c r="P1454" s="13"/>
      <c r="Q1454" s="13"/>
      <c r="R1454" s="13"/>
      <c r="S1454" s="13"/>
      <c r="T1454" s="13"/>
      <c r="U1454" s="13"/>
      <c r="V1454" s="13"/>
      <c r="W1454" s="13"/>
      <c r="X1454" s="13"/>
      <c r="Y1454" s="13"/>
      <c r="Z1454" s="13"/>
      <c r="AA1454" s="13"/>
      <c r="AB1454" s="13"/>
    </row>
    <row r="1455" spans="1:28" s="12" customFormat="1" x14ac:dyDescent="0.25">
      <c r="A1455" s="10"/>
      <c r="B1455" s="10"/>
      <c r="C1455" s="14"/>
      <c r="D1455" s="10"/>
      <c r="E1455" s="10"/>
      <c r="F1455" s="15"/>
      <c r="G1455" s="11"/>
      <c r="H1455" s="10"/>
      <c r="I1455" s="13"/>
      <c r="J1455" s="13"/>
      <c r="K1455" s="13"/>
      <c r="L1455" s="13"/>
      <c r="M1455" s="13"/>
      <c r="N1455" s="13"/>
      <c r="O1455" s="13"/>
      <c r="P1455" s="13"/>
      <c r="Q1455" s="13"/>
      <c r="R1455" s="13"/>
      <c r="S1455" s="13"/>
      <c r="T1455" s="13"/>
      <c r="U1455" s="13"/>
      <c r="V1455" s="13"/>
      <c r="W1455" s="13"/>
      <c r="X1455" s="13"/>
      <c r="Y1455" s="13"/>
      <c r="Z1455" s="13"/>
      <c r="AA1455" s="13"/>
      <c r="AB1455" s="13"/>
    </row>
    <row r="1456" spans="1:28" s="12" customFormat="1" x14ac:dyDescent="0.25">
      <c r="A1456" s="10"/>
      <c r="B1456" s="10"/>
      <c r="C1456" s="14"/>
      <c r="D1456" s="10"/>
      <c r="E1456" s="10"/>
      <c r="F1456" s="15"/>
      <c r="G1456" s="11"/>
      <c r="H1456" s="10"/>
      <c r="I1456" s="13"/>
      <c r="J1456" s="13"/>
      <c r="K1456" s="13"/>
      <c r="L1456" s="13"/>
      <c r="M1456" s="13"/>
      <c r="N1456" s="13"/>
      <c r="O1456" s="13"/>
      <c r="P1456" s="13"/>
      <c r="Q1456" s="13"/>
      <c r="R1456" s="13"/>
      <c r="S1456" s="13"/>
      <c r="T1456" s="13"/>
      <c r="U1456" s="13"/>
      <c r="V1456" s="13"/>
      <c r="W1456" s="13"/>
      <c r="X1456" s="13"/>
      <c r="Y1456" s="13"/>
      <c r="Z1456" s="13"/>
      <c r="AA1456" s="13"/>
      <c r="AB1456" s="13"/>
    </row>
    <row r="1457" spans="1:28" s="12" customFormat="1" x14ac:dyDescent="0.25">
      <c r="A1457" s="10"/>
      <c r="B1457" s="10"/>
      <c r="C1457" s="14"/>
      <c r="D1457" s="10"/>
      <c r="E1457" s="10"/>
      <c r="F1457" s="15"/>
      <c r="G1457" s="11"/>
      <c r="H1457" s="10"/>
      <c r="I1457" s="13"/>
      <c r="J1457" s="13"/>
      <c r="K1457" s="13"/>
      <c r="L1457" s="13"/>
      <c r="M1457" s="13"/>
      <c r="N1457" s="13"/>
      <c r="O1457" s="13"/>
      <c r="P1457" s="13"/>
      <c r="Q1457" s="13"/>
      <c r="R1457" s="13"/>
      <c r="S1457" s="13"/>
      <c r="T1457" s="13"/>
      <c r="U1457" s="13"/>
      <c r="V1457" s="13"/>
      <c r="W1457" s="13"/>
      <c r="X1457" s="13"/>
      <c r="Y1457" s="13"/>
      <c r="Z1457" s="13"/>
      <c r="AA1457" s="13"/>
      <c r="AB1457" s="13"/>
    </row>
    <row r="1458" spans="1:28" s="12" customFormat="1" x14ac:dyDescent="0.25">
      <c r="A1458" s="10"/>
      <c r="B1458" s="10"/>
      <c r="C1458" s="14"/>
      <c r="D1458" s="10"/>
      <c r="E1458" s="10"/>
      <c r="F1458" s="15"/>
      <c r="G1458" s="11"/>
      <c r="H1458" s="10"/>
      <c r="I1458" s="13"/>
      <c r="J1458" s="13"/>
      <c r="K1458" s="13"/>
      <c r="L1458" s="13"/>
      <c r="M1458" s="13"/>
      <c r="N1458" s="13"/>
      <c r="O1458" s="13"/>
      <c r="P1458" s="13"/>
      <c r="Q1458" s="13"/>
      <c r="R1458" s="13"/>
      <c r="S1458" s="13"/>
      <c r="T1458" s="13"/>
      <c r="U1458" s="13"/>
      <c r="V1458" s="13"/>
      <c r="W1458" s="13"/>
      <c r="X1458" s="13"/>
      <c r="Y1458" s="13"/>
      <c r="Z1458" s="13"/>
      <c r="AA1458" s="13"/>
      <c r="AB1458" s="13"/>
    </row>
    <row r="1459" spans="1:28" s="12" customFormat="1" x14ac:dyDescent="0.25">
      <c r="A1459" s="10"/>
      <c r="B1459" s="10"/>
      <c r="C1459" s="14"/>
      <c r="D1459" s="10"/>
      <c r="E1459" s="10"/>
      <c r="F1459" s="15"/>
      <c r="G1459" s="11"/>
      <c r="H1459" s="10"/>
      <c r="I1459" s="13"/>
      <c r="J1459" s="13"/>
      <c r="K1459" s="13"/>
      <c r="L1459" s="13"/>
      <c r="M1459" s="13"/>
      <c r="N1459" s="13"/>
      <c r="O1459" s="13"/>
      <c r="P1459" s="13"/>
      <c r="Q1459" s="13"/>
      <c r="R1459" s="13"/>
      <c r="S1459" s="13"/>
      <c r="T1459" s="13"/>
      <c r="U1459" s="13"/>
      <c r="V1459" s="13"/>
      <c r="W1459" s="13"/>
      <c r="X1459" s="13"/>
      <c r="Y1459" s="13"/>
      <c r="Z1459" s="13"/>
      <c r="AA1459" s="13"/>
      <c r="AB1459" s="13"/>
    </row>
    <row r="1460" spans="1:28" s="12" customFormat="1" x14ac:dyDescent="0.25">
      <c r="A1460" s="10"/>
      <c r="B1460" s="10"/>
      <c r="C1460" s="14"/>
      <c r="D1460" s="10"/>
      <c r="E1460" s="10"/>
      <c r="F1460" s="15"/>
      <c r="G1460" s="11"/>
      <c r="H1460" s="10"/>
      <c r="I1460" s="13"/>
      <c r="J1460" s="13"/>
      <c r="K1460" s="13"/>
      <c r="L1460" s="13"/>
      <c r="M1460" s="13"/>
      <c r="N1460" s="13"/>
      <c r="O1460" s="13"/>
      <c r="P1460" s="13"/>
      <c r="Q1460" s="13"/>
      <c r="R1460" s="13"/>
      <c r="S1460" s="13"/>
      <c r="T1460" s="13"/>
      <c r="U1460" s="13"/>
      <c r="V1460" s="13"/>
      <c r="W1460" s="13"/>
      <c r="X1460" s="13"/>
      <c r="Y1460" s="13"/>
      <c r="Z1460" s="13"/>
      <c r="AA1460" s="13"/>
      <c r="AB1460" s="13"/>
    </row>
    <row r="1461" spans="1:28" s="12" customFormat="1" x14ac:dyDescent="0.25">
      <c r="A1461" s="10"/>
      <c r="B1461" s="10"/>
      <c r="C1461" s="14"/>
      <c r="D1461" s="10"/>
      <c r="E1461" s="10"/>
      <c r="F1461" s="15"/>
      <c r="G1461" s="11"/>
      <c r="H1461" s="10"/>
      <c r="I1461" s="13"/>
      <c r="J1461" s="13"/>
      <c r="K1461" s="13"/>
      <c r="L1461" s="13"/>
      <c r="M1461" s="13"/>
      <c r="N1461" s="13"/>
      <c r="O1461" s="13"/>
      <c r="P1461" s="13"/>
      <c r="Q1461" s="13"/>
      <c r="R1461" s="13"/>
      <c r="S1461" s="13"/>
      <c r="T1461" s="13"/>
      <c r="U1461" s="13"/>
      <c r="V1461" s="13"/>
      <c r="W1461" s="13"/>
      <c r="X1461" s="13"/>
      <c r="Y1461" s="13"/>
      <c r="Z1461" s="13"/>
      <c r="AA1461" s="13"/>
      <c r="AB1461" s="13"/>
    </row>
    <row r="1462" spans="1:28" s="12" customFormat="1" x14ac:dyDescent="0.25">
      <c r="A1462" s="10"/>
      <c r="B1462" s="10"/>
      <c r="C1462" s="14"/>
      <c r="D1462" s="10"/>
      <c r="E1462" s="10"/>
      <c r="F1462" s="15"/>
      <c r="G1462" s="11"/>
      <c r="H1462" s="10"/>
      <c r="I1462" s="13"/>
      <c r="J1462" s="13"/>
      <c r="K1462" s="13"/>
      <c r="L1462" s="13"/>
      <c r="M1462" s="13"/>
      <c r="N1462" s="13"/>
      <c r="O1462" s="13"/>
      <c r="P1462" s="13"/>
      <c r="Q1462" s="13"/>
      <c r="R1462" s="13"/>
      <c r="S1462" s="13"/>
      <c r="T1462" s="13"/>
      <c r="U1462" s="13"/>
      <c r="V1462" s="13"/>
      <c r="W1462" s="13"/>
      <c r="X1462" s="13"/>
      <c r="Y1462" s="13"/>
      <c r="Z1462" s="13"/>
      <c r="AA1462" s="13"/>
      <c r="AB1462" s="13"/>
    </row>
    <row r="1463" spans="1:28" s="12" customFormat="1" x14ac:dyDescent="0.25">
      <c r="A1463" s="10"/>
      <c r="B1463" s="10"/>
      <c r="C1463" s="14"/>
      <c r="D1463" s="10"/>
      <c r="E1463" s="10"/>
      <c r="F1463" s="15"/>
      <c r="G1463" s="11"/>
      <c r="H1463" s="10"/>
      <c r="I1463" s="13"/>
      <c r="J1463" s="13"/>
      <c r="K1463" s="13"/>
      <c r="L1463" s="13"/>
      <c r="M1463" s="13"/>
      <c r="N1463" s="13"/>
      <c r="O1463" s="13"/>
      <c r="P1463" s="13"/>
      <c r="Q1463" s="13"/>
      <c r="R1463" s="13"/>
      <c r="S1463" s="13"/>
      <c r="T1463" s="13"/>
      <c r="U1463" s="13"/>
      <c r="V1463" s="13"/>
      <c r="W1463" s="13"/>
      <c r="X1463" s="13"/>
      <c r="Y1463" s="13"/>
      <c r="Z1463" s="13"/>
      <c r="AA1463" s="13"/>
      <c r="AB1463" s="13"/>
    </row>
    <row r="1464" spans="1:28" s="12" customFormat="1" x14ac:dyDescent="0.25">
      <c r="A1464" s="10"/>
      <c r="B1464" s="10"/>
      <c r="C1464" s="14"/>
      <c r="D1464" s="10"/>
      <c r="E1464" s="10"/>
      <c r="F1464" s="15"/>
      <c r="G1464" s="11"/>
      <c r="H1464" s="10"/>
      <c r="I1464" s="13"/>
      <c r="J1464" s="13"/>
      <c r="K1464" s="13"/>
      <c r="L1464" s="13"/>
      <c r="M1464" s="13"/>
      <c r="N1464" s="13"/>
      <c r="O1464" s="13"/>
      <c r="P1464" s="13"/>
      <c r="Q1464" s="13"/>
      <c r="R1464" s="13"/>
      <c r="S1464" s="13"/>
      <c r="T1464" s="13"/>
      <c r="U1464" s="13"/>
      <c r="V1464" s="13"/>
      <c r="W1464" s="13"/>
      <c r="X1464" s="13"/>
      <c r="Y1464" s="13"/>
      <c r="Z1464" s="13"/>
      <c r="AA1464" s="13"/>
      <c r="AB1464" s="13"/>
    </row>
    <row r="1465" spans="1:28" s="12" customFormat="1" x14ac:dyDescent="0.25">
      <c r="A1465" s="10"/>
      <c r="B1465" s="10"/>
      <c r="C1465" s="14"/>
      <c r="D1465" s="10"/>
      <c r="E1465" s="10"/>
      <c r="F1465" s="15"/>
      <c r="G1465" s="11"/>
      <c r="H1465" s="10"/>
      <c r="I1465" s="13"/>
      <c r="J1465" s="13"/>
      <c r="K1465" s="13"/>
      <c r="L1465" s="13"/>
      <c r="M1465" s="13"/>
      <c r="N1465" s="13"/>
      <c r="O1465" s="13"/>
      <c r="P1465" s="13"/>
      <c r="Q1465" s="13"/>
      <c r="R1465" s="13"/>
      <c r="S1465" s="13"/>
      <c r="T1465" s="13"/>
      <c r="U1465" s="13"/>
      <c r="V1465" s="13"/>
      <c r="W1465" s="13"/>
      <c r="X1465" s="13"/>
      <c r="Y1465" s="13"/>
      <c r="Z1465" s="13"/>
      <c r="AA1465" s="13"/>
      <c r="AB1465" s="13"/>
    </row>
    <row r="1466" spans="1:28" s="12" customFormat="1" x14ac:dyDescent="0.25">
      <c r="A1466" s="10"/>
      <c r="B1466" s="10"/>
      <c r="C1466" s="14"/>
      <c r="D1466" s="10"/>
      <c r="E1466" s="10"/>
      <c r="F1466" s="15"/>
      <c r="G1466" s="11"/>
      <c r="H1466" s="10"/>
      <c r="I1466" s="13"/>
      <c r="J1466" s="13"/>
      <c r="K1466" s="13"/>
      <c r="L1466" s="13"/>
      <c r="M1466" s="13"/>
      <c r="N1466" s="13"/>
      <c r="O1466" s="13"/>
      <c r="P1466" s="13"/>
      <c r="Q1466" s="13"/>
      <c r="R1466" s="13"/>
      <c r="S1466" s="13"/>
      <c r="T1466" s="13"/>
      <c r="U1466" s="13"/>
      <c r="V1466" s="13"/>
      <c r="W1466" s="13"/>
      <c r="X1466" s="13"/>
      <c r="Y1466" s="13"/>
      <c r="Z1466" s="13"/>
      <c r="AA1466" s="13"/>
      <c r="AB1466" s="13"/>
    </row>
    <row r="1467" spans="1:28" s="12" customFormat="1" x14ac:dyDescent="0.25">
      <c r="A1467" s="10"/>
      <c r="B1467" s="10"/>
      <c r="C1467" s="14"/>
      <c r="D1467" s="10"/>
      <c r="E1467" s="10"/>
      <c r="F1467" s="15"/>
      <c r="G1467" s="11"/>
      <c r="H1467" s="10"/>
      <c r="I1467" s="13"/>
      <c r="J1467" s="13"/>
      <c r="K1467" s="13"/>
      <c r="L1467" s="13"/>
      <c r="M1467" s="13"/>
      <c r="N1467" s="13"/>
      <c r="O1467" s="13"/>
      <c r="P1467" s="13"/>
      <c r="Q1467" s="13"/>
      <c r="R1467" s="13"/>
      <c r="S1467" s="13"/>
      <c r="T1467" s="13"/>
      <c r="U1467" s="13"/>
      <c r="V1467" s="13"/>
      <c r="W1467" s="13"/>
      <c r="X1467" s="13"/>
      <c r="Y1467" s="13"/>
      <c r="Z1467" s="13"/>
      <c r="AA1467" s="13"/>
      <c r="AB1467" s="13"/>
    </row>
    <row r="1468" spans="1:28" s="12" customFormat="1" x14ac:dyDescent="0.25">
      <c r="A1468" s="10"/>
      <c r="B1468" s="10"/>
      <c r="C1468" s="14"/>
      <c r="D1468" s="10"/>
      <c r="E1468" s="10"/>
      <c r="F1468" s="15"/>
      <c r="G1468" s="11"/>
      <c r="H1468" s="10"/>
      <c r="I1468" s="13"/>
      <c r="J1468" s="13"/>
      <c r="K1468" s="13"/>
      <c r="L1468" s="13"/>
      <c r="M1468" s="13"/>
      <c r="N1468" s="13"/>
      <c r="O1468" s="13"/>
      <c r="P1468" s="13"/>
      <c r="Q1468" s="13"/>
      <c r="R1468" s="13"/>
      <c r="S1468" s="13"/>
      <c r="T1468" s="13"/>
      <c r="U1468" s="13"/>
      <c r="V1468" s="13"/>
      <c r="W1468" s="13"/>
      <c r="X1468" s="13"/>
      <c r="Y1468" s="13"/>
      <c r="Z1468" s="13"/>
      <c r="AA1468" s="13"/>
      <c r="AB1468" s="13"/>
    </row>
    <row r="1469" spans="1:28" s="12" customFormat="1" x14ac:dyDescent="0.25">
      <c r="A1469" s="10"/>
      <c r="B1469" s="10"/>
      <c r="C1469" s="14"/>
      <c r="D1469" s="10"/>
      <c r="E1469" s="10"/>
      <c r="F1469" s="15"/>
      <c r="G1469" s="11"/>
      <c r="H1469" s="10"/>
      <c r="I1469" s="13"/>
      <c r="J1469" s="13"/>
      <c r="K1469" s="13"/>
      <c r="L1469" s="13"/>
      <c r="M1469" s="13"/>
      <c r="N1469" s="13"/>
      <c r="O1469" s="13"/>
      <c r="P1469" s="13"/>
      <c r="Q1469" s="13"/>
      <c r="R1469" s="13"/>
      <c r="S1469" s="13"/>
      <c r="T1469" s="13"/>
      <c r="U1469" s="13"/>
      <c r="V1469" s="13"/>
      <c r="W1469" s="13"/>
      <c r="X1469" s="13"/>
      <c r="Y1469" s="13"/>
      <c r="Z1469" s="13"/>
      <c r="AA1469" s="13"/>
      <c r="AB1469" s="13"/>
    </row>
    <row r="1470" spans="1:28" s="12" customFormat="1" x14ac:dyDescent="0.25">
      <c r="A1470" s="10"/>
      <c r="B1470" s="10"/>
      <c r="C1470" s="14"/>
      <c r="D1470" s="10"/>
      <c r="E1470" s="10"/>
      <c r="F1470" s="15"/>
      <c r="G1470" s="11"/>
      <c r="H1470" s="10"/>
      <c r="I1470" s="13"/>
      <c r="J1470" s="13"/>
      <c r="K1470" s="13"/>
      <c r="L1470" s="13"/>
      <c r="M1470" s="13"/>
      <c r="N1470" s="13"/>
      <c r="O1470" s="13"/>
      <c r="P1470" s="13"/>
      <c r="Q1470" s="13"/>
      <c r="R1470" s="13"/>
      <c r="S1470" s="13"/>
      <c r="T1470" s="13"/>
      <c r="U1470" s="13"/>
      <c r="V1470" s="13"/>
      <c r="W1470" s="13"/>
      <c r="X1470" s="13"/>
      <c r="Y1470" s="13"/>
      <c r="Z1470" s="13"/>
      <c r="AA1470" s="13"/>
      <c r="AB1470" s="13"/>
    </row>
    <row r="1471" spans="1:28" s="12" customFormat="1" x14ac:dyDescent="0.25">
      <c r="A1471" s="10"/>
      <c r="B1471" s="10"/>
      <c r="C1471" s="14"/>
      <c r="D1471" s="10"/>
      <c r="E1471" s="10"/>
      <c r="F1471" s="15"/>
      <c r="G1471" s="11"/>
      <c r="H1471" s="10"/>
      <c r="I1471" s="13"/>
      <c r="J1471" s="13"/>
      <c r="K1471" s="13"/>
      <c r="L1471" s="13"/>
      <c r="M1471" s="13"/>
      <c r="N1471" s="13"/>
      <c r="O1471" s="13"/>
      <c r="P1471" s="13"/>
      <c r="Q1471" s="13"/>
      <c r="R1471" s="13"/>
      <c r="S1471" s="13"/>
      <c r="T1471" s="13"/>
      <c r="U1471" s="13"/>
      <c r="V1471" s="13"/>
      <c r="W1471" s="13"/>
      <c r="X1471" s="13"/>
      <c r="Y1471" s="13"/>
      <c r="Z1471" s="13"/>
      <c r="AA1471" s="13"/>
      <c r="AB1471" s="13"/>
    </row>
    <row r="1472" spans="1:28" s="12" customFormat="1" x14ac:dyDescent="0.25">
      <c r="A1472" s="10"/>
      <c r="B1472" s="10"/>
      <c r="C1472" s="14"/>
      <c r="D1472" s="10"/>
      <c r="E1472" s="10"/>
      <c r="F1472" s="15"/>
      <c r="G1472" s="11"/>
      <c r="H1472" s="10"/>
      <c r="I1472" s="13"/>
      <c r="J1472" s="13"/>
      <c r="K1472" s="13"/>
      <c r="L1472" s="13"/>
      <c r="M1472" s="13"/>
      <c r="N1472" s="13"/>
      <c r="O1472" s="13"/>
      <c r="P1472" s="13"/>
      <c r="Q1472" s="13"/>
      <c r="R1472" s="13"/>
      <c r="S1472" s="13"/>
      <c r="T1472" s="13"/>
      <c r="U1472" s="13"/>
      <c r="V1472" s="13"/>
      <c r="W1472" s="13"/>
      <c r="X1472" s="13"/>
      <c r="Y1472" s="13"/>
      <c r="Z1472" s="13"/>
      <c r="AA1472" s="13"/>
      <c r="AB1472" s="13"/>
    </row>
    <row r="1473" spans="1:28" s="12" customFormat="1" x14ac:dyDescent="0.25">
      <c r="A1473" s="10"/>
      <c r="B1473" s="10"/>
      <c r="C1473" s="14"/>
      <c r="D1473" s="10"/>
      <c r="E1473" s="10"/>
      <c r="F1473" s="15"/>
      <c r="G1473" s="11"/>
      <c r="H1473" s="10"/>
      <c r="I1473" s="13"/>
      <c r="J1473" s="13"/>
      <c r="K1473" s="13"/>
      <c r="L1473" s="13"/>
      <c r="M1473" s="13"/>
      <c r="N1473" s="13"/>
      <c r="O1473" s="13"/>
      <c r="P1473" s="13"/>
      <c r="Q1473" s="13"/>
      <c r="R1473" s="13"/>
      <c r="S1473" s="13"/>
      <c r="T1473" s="13"/>
      <c r="U1473" s="13"/>
      <c r="V1473" s="13"/>
      <c r="W1473" s="13"/>
      <c r="X1473" s="13"/>
      <c r="Y1473" s="13"/>
      <c r="Z1473" s="13"/>
      <c r="AA1473" s="13"/>
      <c r="AB1473" s="13"/>
    </row>
    <row r="1474" spans="1:28" s="12" customFormat="1" x14ac:dyDescent="0.25">
      <c r="A1474" s="10"/>
      <c r="B1474" s="10"/>
      <c r="C1474" s="14"/>
      <c r="D1474" s="10"/>
      <c r="E1474" s="10"/>
      <c r="F1474" s="15"/>
      <c r="G1474" s="11"/>
      <c r="H1474" s="10"/>
      <c r="I1474" s="13"/>
      <c r="J1474" s="13"/>
      <c r="K1474" s="13"/>
      <c r="L1474" s="13"/>
      <c r="M1474" s="13"/>
      <c r="N1474" s="13"/>
      <c r="O1474" s="13"/>
      <c r="P1474" s="13"/>
      <c r="Q1474" s="13"/>
      <c r="R1474" s="13"/>
      <c r="S1474" s="13"/>
      <c r="T1474" s="13"/>
      <c r="U1474" s="13"/>
      <c r="V1474" s="13"/>
      <c r="W1474" s="13"/>
      <c r="X1474" s="13"/>
      <c r="Y1474" s="13"/>
      <c r="Z1474" s="13"/>
      <c r="AA1474" s="13"/>
      <c r="AB1474" s="13"/>
    </row>
    <row r="1475" spans="1:28" s="12" customFormat="1" x14ac:dyDescent="0.25">
      <c r="A1475" s="10"/>
      <c r="B1475" s="10"/>
      <c r="C1475" s="14"/>
      <c r="D1475" s="10"/>
      <c r="E1475" s="10"/>
      <c r="F1475" s="15"/>
      <c r="G1475" s="11"/>
      <c r="H1475" s="10"/>
      <c r="I1475" s="13"/>
      <c r="J1475" s="13"/>
      <c r="K1475" s="13"/>
      <c r="L1475" s="13"/>
      <c r="M1475" s="13"/>
      <c r="N1475" s="13"/>
      <c r="O1475" s="13"/>
      <c r="P1475" s="13"/>
      <c r="Q1475" s="13"/>
      <c r="R1475" s="13"/>
      <c r="S1475" s="13"/>
      <c r="T1475" s="13"/>
      <c r="U1475" s="13"/>
      <c r="V1475" s="13"/>
      <c r="W1475" s="13"/>
      <c r="X1475" s="13"/>
      <c r="Y1475" s="13"/>
      <c r="Z1475" s="13"/>
      <c r="AA1475" s="13"/>
      <c r="AB1475" s="13"/>
    </row>
    <row r="1476" spans="1:28" s="12" customFormat="1" x14ac:dyDescent="0.25">
      <c r="A1476" s="10"/>
      <c r="B1476" s="10"/>
      <c r="C1476" s="14"/>
      <c r="D1476" s="10"/>
      <c r="E1476" s="10"/>
      <c r="F1476" s="15"/>
      <c r="G1476" s="11"/>
      <c r="H1476" s="10"/>
      <c r="I1476" s="13"/>
      <c r="J1476" s="13"/>
      <c r="K1476" s="13"/>
      <c r="L1476" s="13"/>
      <c r="M1476" s="13"/>
      <c r="N1476" s="13"/>
      <c r="O1476" s="13"/>
      <c r="P1476" s="13"/>
      <c r="Q1476" s="13"/>
      <c r="R1476" s="13"/>
      <c r="S1476" s="13"/>
      <c r="T1476" s="13"/>
      <c r="U1476" s="13"/>
      <c r="V1476" s="13"/>
      <c r="W1476" s="13"/>
      <c r="X1476" s="13"/>
      <c r="Y1476" s="13"/>
      <c r="Z1476" s="13"/>
      <c r="AA1476" s="13"/>
      <c r="AB1476" s="13"/>
    </row>
    <row r="1477" spans="1:28" s="12" customFormat="1" x14ac:dyDescent="0.25">
      <c r="A1477" s="10"/>
      <c r="B1477" s="10"/>
      <c r="C1477" s="14"/>
      <c r="D1477" s="10"/>
      <c r="E1477" s="10"/>
      <c r="F1477" s="15"/>
      <c r="G1477" s="11"/>
      <c r="H1477" s="10"/>
      <c r="I1477" s="13"/>
      <c r="J1477" s="13"/>
      <c r="K1477" s="13"/>
      <c r="L1477" s="13"/>
      <c r="M1477" s="13"/>
      <c r="N1477" s="13"/>
      <c r="O1477" s="13"/>
      <c r="P1477" s="13"/>
      <c r="Q1477" s="13"/>
      <c r="R1477" s="13"/>
      <c r="S1477" s="13"/>
      <c r="T1477" s="13"/>
      <c r="U1477" s="13"/>
      <c r="V1477" s="13"/>
      <c r="W1477" s="13"/>
      <c r="X1477" s="13"/>
      <c r="Y1477" s="13"/>
      <c r="Z1477" s="13"/>
      <c r="AA1477" s="13"/>
      <c r="AB1477" s="13"/>
    </row>
    <row r="1478" spans="1:28" s="12" customFormat="1" x14ac:dyDescent="0.25">
      <c r="A1478" s="10"/>
      <c r="B1478" s="10"/>
      <c r="C1478" s="14"/>
      <c r="D1478" s="10"/>
      <c r="E1478" s="10"/>
      <c r="F1478" s="15"/>
      <c r="G1478" s="11"/>
      <c r="H1478" s="10"/>
      <c r="I1478" s="13"/>
      <c r="J1478" s="13"/>
      <c r="K1478" s="13"/>
      <c r="L1478" s="13"/>
      <c r="M1478" s="13"/>
      <c r="N1478" s="13"/>
      <c r="O1478" s="13"/>
      <c r="P1478" s="13"/>
      <c r="Q1478" s="13"/>
      <c r="R1478" s="13"/>
      <c r="S1478" s="13"/>
      <c r="T1478" s="13"/>
      <c r="U1478" s="13"/>
      <c r="V1478" s="13"/>
      <c r="W1478" s="13"/>
      <c r="X1478" s="13"/>
      <c r="Y1478" s="13"/>
      <c r="Z1478" s="13"/>
      <c r="AA1478" s="13"/>
      <c r="AB1478" s="13"/>
    </row>
    <row r="1479" spans="1:28" s="12" customFormat="1" x14ac:dyDescent="0.25">
      <c r="A1479" s="10"/>
      <c r="B1479" s="10"/>
      <c r="C1479" s="14"/>
      <c r="D1479" s="10"/>
      <c r="E1479" s="10"/>
      <c r="F1479" s="15"/>
      <c r="G1479" s="11"/>
      <c r="H1479" s="10"/>
      <c r="I1479" s="13"/>
      <c r="J1479" s="13"/>
      <c r="K1479" s="13"/>
      <c r="L1479" s="13"/>
      <c r="M1479" s="13"/>
      <c r="N1479" s="13"/>
      <c r="O1479" s="13"/>
      <c r="P1479" s="13"/>
      <c r="Q1479" s="13"/>
      <c r="R1479" s="13"/>
      <c r="S1479" s="13"/>
      <c r="T1479" s="13"/>
      <c r="U1479" s="13"/>
      <c r="V1479" s="13"/>
      <c r="W1479" s="13"/>
      <c r="X1479" s="13"/>
      <c r="Y1479" s="13"/>
      <c r="Z1479" s="13"/>
      <c r="AA1479" s="13"/>
      <c r="AB1479" s="13"/>
    </row>
    <row r="1480" spans="1:28" s="12" customFormat="1" x14ac:dyDescent="0.25">
      <c r="A1480" s="10"/>
      <c r="B1480" s="10"/>
      <c r="C1480" s="14"/>
      <c r="D1480" s="10"/>
      <c r="E1480" s="10"/>
      <c r="F1480" s="15"/>
      <c r="G1480" s="11"/>
      <c r="H1480" s="10"/>
      <c r="I1480" s="13"/>
      <c r="J1480" s="13"/>
      <c r="K1480" s="13"/>
      <c r="L1480" s="13"/>
      <c r="M1480" s="13"/>
      <c r="N1480" s="13"/>
      <c r="O1480" s="13"/>
      <c r="P1480" s="13"/>
      <c r="Q1480" s="13"/>
      <c r="R1480" s="13"/>
      <c r="S1480" s="13"/>
      <c r="T1480" s="13"/>
      <c r="U1480" s="13"/>
      <c r="V1480" s="13"/>
      <c r="W1480" s="13"/>
      <c r="X1480" s="13"/>
      <c r="Y1480" s="13"/>
      <c r="Z1480" s="13"/>
      <c r="AA1480" s="13"/>
      <c r="AB1480" s="13"/>
    </row>
    <row r="1481" spans="1:28" s="12" customFormat="1" x14ac:dyDescent="0.25">
      <c r="A1481" s="10"/>
      <c r="B1481" s="10"/>
      <c r="C1481" s="14"/>
      <c r="D1481" s="10"/>
      <c r="E1481" s="10"/>
      <c r="F1481" s="15"/>
      <c r="G1481" s="11"/>
      <c r="H1481" s="10"/>
      <c r="I1481" s="13"/>
      <c r="J1481" s="13"/>
      <c r="K1481" s="13"/>
      <c r="L1481" s="13"/>
      <c r="M1481" s="13"/>
      <c r="N1481" s="13"/>
      <c r="O1481" s="13"/>
      <c r="P1481" s="13"/>
      <c r="Q1481" s="13"/>
      <c r="R1481" s="13"/>
      <c r="S1481" s="13"/>
      <c r="T1481" s="13"/>
      <c r="U1481" s="13"/>
      <c r="V1481" s="13"/>
      <c r="W1481" s="13"/>
      <c r="X1481" s="13"/>
      <c r="Y1481" s="13"/>
      <c r="Z1481" s="13"/>
      <c r="AA1481" s="13"/>
      <c r="AB1481" s="13"/>
    </row>
    <row r="1482" spans="1:28" s="12" customFormat="1" x14ac:dyDescent="0.25">
      <c r="A1482" s="10"/>
      <c r="B1482" s="10"/>
      <c r="C1482" s="14"/>
      <c r="D1482" s="10"/>
      <c r="E1482" s="10"/>
      <c r="F1482" s="15"/>
      <c r="G1482" s="11"/>
      <c r="H1482" s="10"/>
      <c r="I1482" s="13"/>
      <c r="J1482" s="13"/>
      <c r="K1482" s="13"/>
      <c r="L1482" s="13"/>
      <c r="M1482" s="13"/>
      <c r="N1482" s="13"/>
      <c r="O1482" s="13"/>
      <c r="P1482" s="13"/>
      <c r="Q1482" s="13"/>
      <c r="R1482" s="13"/>
      <c r="S1482" s="13"/>
      <c r="T1482" s="13"/>
      <c r="U1482" s="13"/>
      <c r="V1482" s="13"/>
      <c r="W1482" s="13"/>
      <c r="X1482" s="13"/>
      <c r="Y1482" s="13"/>
      <c r="Z1482" s="13"/>
      <c r="AA1482" s="13"/>
      <c r="AB1482" s="13"/>
    </row>
    <row r="1483" spans="1:28" s="12" customFormat="1" x14ac:dyDescent="0.25">
      <c r="A1483" s="10"/>
      <c r="B1483" s="10"/>
      <c r="C1483" s="14"/>
      <c r="D1483" s="10"/>
      <c r="E1483" s="10"/>
      <c r="F1483" s="15"/>
      <c r="G1483" s="11"/>
      <c r="H1483" s="10"/>
      <c r="I1483" s="13"/>
      <c r="J1483" s="13"/>
      <c r="K1483" s="13"/>
      <c r="L1483" s="13"/>
      <c r="M1483" s="13"/>
      <c r="N1483" s="13"/>
      <c r="O1483" s="13"/>
      <c r="P1483" s="13"/>
      <c r="Q1483" s="13"/>
      <c r="R1483" s="13"/>
      <c r="S1483" s="13"/>
      <c r="T1483" s="13"/>
      <c r="U1483" s="13"/>
      <c r="V1483" s="13"/>
      <c r="W1483" s="13"/>
      <c r="X1483" s="13"/>
      <c r="Y1483" s="13"/>
      <c r="Z1483" s="13"/>
      <c r="AA1483" s="13"/>
      <c r="AB1483" s="13"/>
    </row>
    <row r="1484" spans="1:28" s="12" customFormat="1" x14ac:dyDescent="0.25">
      <c r="A1484" s="10"/>
      <c r="B1484" s="10"/>
      <c r="C1484" s="14"/>
      <c r="D1484" s="10"/>
      <c r="E1484" s="10"/>
      <c r="F1484" s="15"/>
      <c r="G1484" s="11"/>
      <c r="H1484" s="10"/>
      <c r="I1484" s="13"/>
      <c r="J1484" s="13"/>
      <c r="K1484" s="13"/>
      <c r="L1484" s="13"/>
      <c r="M1484" s="13"/>
      <c r="N1484" s="13"/>
      <c r="O1484" s="13"/>
      <c r="P1484" s="13"/>
      <c r="Q1484" s="13"/>
      <c r="R1484" s="13"/>
      <c r="S1484" s="13"/>
      <c r="T1484" s="13"/>
      <c r="U1484" s="13"/>
      <c r="V1484" s="13"/>
      <c r="W1484" s="13"/>
      <c r="X1484" s="13"/>
      <c r="Y1484" s="13"/>
      <c r="Z1484" s="13"/>
      <c r="AA1484" s="13"/>
      <c r="AB1484" s="13"/>
    </row>
    <row r="1485" spans="1:28" s="12" customFormat="1" x14ac:dyDescent="0.25">
      <c r="A1485" s="10"/>
      <c r="B1485" s="10"/>
      <c r="C1485" s="14"/>
      <c r="D1485" s="10"/>
      <c r="E1485" s="10"/>
      <c r="F1485" s="15"/>
      <c r="G1485" s="11"/>
      <c r="H1485" s="10"/>
      <c r="I1485" s="13"/>
      <c r="J1485" s="13"/>
      <c r="K1485" s="13"/>
      <c r="L1485" s="13"/>
      <c r="M1485" s="13"/>
      <c r="N1485" s="13"/>
      <c r="O1485" s="13"/>
      <c r="P1485" s="13"/>
      <c r="Q1485" s="13"/>
      <c r="R1485" s="13"/>
      <c r="S1485" s="13"/>
      <c r="T1485" s="13"/>
      <c r="U1485" s="13"/>
      <c r="V1485" s="13"/>
      <c r="W1485" s="13"/>
      <c r="X1485" s="13"/>
      <c r="Y1485" s="13"/>
      <c r="Z1485" s="13"/>
      <c r="AA1485" s="13"/>
      <c r="AB1485" s="13"/>
    </row>
    <row r="1486" spans="1:28" s="12" customFormat="1" x14ac:dyDescent="0.25">
      <c r="A1486" s="10"/>
      <c r="B1486" s="10"/>
      <c r="C1486" s="14"/>
      <c r="D1486" s="10"/>
      <c r="E1486" s="10"/>
      <c r="F1486" s="15"/>
      <c r="G1486" s="11"/>
      <c r="H1486" s="10"/>
      <c r="I1486" s="13"/>
      <c r="J1486" s="13"/>
      <c r="K1486" s="13"/>
      <c r="L1486" s="13"/>
      <c r="M1486" s="13"/>
      <c r="N1486" s="13"/>
      <c r="O1486" s="13"/>
      <c r="P1486" s="13"/>
      <c r="Q1486" s="13"/>
      <c r="R1486" s="13"/>
      <c r="S1486" s="13"/>
      <c r="T1486" s="13"/>
      <c r="U1486" s="13"/>
      <c r="V1486" s="13"/>
      <c r="W1486" s="13"/>
      <c r="X1486" s="13"/>
      <c r="Y1486" s="13"/>
      <c r="Z1486" s="13"/>
      <c r="AA1486" s="13"/>
      <c r="AB1486" s="13"/>
    </row>
    <row r="1487" spans="1:28" s="12" customFormat="1" x14ac:dyDescent="0.25">
      <c r="A1487" s="10"/>
      <c r="B1487" s="10"/>
      <c r="C1487" s="14"/>
      <c r="D1487" s="10"/>
      <c r="E1487" s="10"/>
      <c r="F1487" s="15"/>
      <c r="G1487" s="11"/>
      <c r="H1487" s="10"/>
      <c r="I1487" s="13"/>
      <c r="J1487" s="13"/>
      <c r="K1487" s="13"/>
      <c r="L1487" s="13"/>
      <c r="M1487" s="13"/>
      <c r="N1487" s="13"/>
      <c r="O1487" s="13"/>
      <c r="P1487" s="13"/>
      <c r="Q1487" s="13"/>
      <c r="R1487" s="13"/>
      <c r="S1487" s="13"/>
      <c r="T1487" s="13"/>
      <c r="U1487" s="13"/>
      <c r="V1487" s="13"/>
      <c r="W1487" s="13"/>
      <c r="X1487" s="13"/>
      <c r="Y1487" s="13"/>
      <c r="Z1487" s="13"/>
      <c r="AA1487" s="13"/>
      <c r="AB1487" s="13"/>
    </row>
    <row r="1488" spans="1:28" s="12" customFormat="1" x14ac:dyDescent="0.25">
      <c r="A1488" s="10"/>
      <c r="B1488" s="10"/>
      <c r="C1488" s="14"/>
      <c r="D1488" s="10"/>
      <c r="E1488" s="10"/>
      <c r="F1488" s="15"/>
      <c r="G1488" s="11"/>
      <c r="H1488" s="10"/>
      <c r="I1488" s="13"/>
      <c r="J1488" s="13"/>
      <c r="K1488" s="13"/>
      <c r="L1488" s="13"/>
      <c r="M1488" s="13"/>
      <c r="N1488" s="13"/>
      <c r="O1488" s="13"/>
      <c r="P1488" s="13"/>
      <c r="Q1488" s="13"/>
      <c r="R1488" s="13"/>
      <c r="S1488" s="13"/>
      <c r="T1488" s="13"/>
      <c r="U1488" s="13"/>
      <c r="V1488" s="13"/>
      <c r="W1488" s="13"/>
      <c r="X1488" s="13"/>
      <c r="Y1488" s="13"/>
      <c r="Z1488" s="13"/>
      <c r="AA1488" s="13"/>
      <c r="AB1488" s="13"/>
    </row>
    <row r="1489" spans="1:28" s="12" customFormat="1" x14ac:dyDescent="0.25">
      <c r="A1489" s="10"/>
      <c r="B1489" s="10"/>
      <c r="C1489" s="14"/>
      <c r="D1489" s="10"/>
      <c r="E1489" s="10"/>
      <c r="F1489" s="15"/>
      <c r="G1489" s="11"/>
      <c r="H1489" s="10"/>
      <c r="I1489" s="13"/>
      <c r="J1489" s="13"/>
      <c r="K1489" s="13"/>
      <c r="L1489" s="13"/>
      <c r="M1489" s="13"/>
      <c r="N1489" s="13"/>
      <c r="O1489" s="13"/>
      <c r="P1489" s="13"/>
      <c r="Q1489" s="13"/>
      <c r="R1489" s="13"/>
      <c r="S1489" s="13"/>
      <c r="T1489" s="13"/>
      <c r="U1489" s="13"/>
      <c r="V1489" s="13"/>
      <c r="W1489" s="13"/>
      <c r="X1489" s="13"/>
      <c r="Y1489" s="13"/>
      <c r="Z1489" s="13"/>
      <c r="AA1489" s="13"/>
      <c r="AB1489" s="13"/>
    </row>
    <row r="1490" spans="1:28" s="12" customFormat="1" x14ac:dyDescent="0.25">
      <c r="A1490" s="10"/>
      <c r="B1490" s="10"/>
      <c r="C1490" s="14"/>
      <c r="D1490" s="10"/>
      <c r="E1490" s="10"/>
      <c r="F1490" s="15"/>
      <c r="G1490" s="11"/>
      <c r="H1490" s="10"/>
      <c r="I1490" s="13"/>
      <c r="J1490" s="13"/>
      <c r="K1490" s="13"/>
      <c r="L1490" s="13"/>
      <c r="M1490" s="13"/>
      <c r="N1490" s="13"/>
      <c r="O1490" s="13"/>
      <c r="P1490" s="13"/>
      <c r="Q1490" s="13"/>
      <c r="R1490" s="13"/>
      <c r="S1490" s="13"/>
      <c r="T1490" s="13"/>
      <c r="U1490" s="13"/>
      <c r="V1490" s="13"/>
      <c r="W1490" s="13"/>
      <c r="X1490" s="13"/>
      <c r="Y1490" s="13"/>
      <c r="Z1490" s="13"/>
      <c r="AA1490" s="13"/>
      <c r="AB1490" s="13"/>
    </row>
    <row r="1491" spans="1:28" s="12" customFormat="1" x14ac:dyDescent="0.25">
      <c r="A1491" s="10"/>
      <c r="B1491" s="10"/>
      <c r="C1491" s="14"/>
      <c r="D1491" s="10"/>
      <c r="E1491" s="10"/>
      <c r="F1491" s="15"/>
      <c r="G1491" s="11"/>
      <c r="H1491" s="10"/>
      <c r="I1491" s="13"/>
      <c r="J1491" s="13"/>
      <c r="K1491" s="13"/>
      <c r="L1491" s="13"/>
      <c r="M1491" s="13"/>
      <c r="N1491" s="13"/>
      <c r="O1491" s="13"/>
      <c r="P1491" s="13"/>
      <c r="Q1491" s="13"/>
      <c r="R1491" s="13"/>
      <c r="S1491" s="13"/>
      <c r="T1491" s="13"/>
      <c r="U1491" s="13"/>
      <c r="V1491" s="13"/>
      <c r="W1491" s="13"/>
      <c r="X1491" s="13"/>
      <c r="Y1491" s="13"/>
      <c r="Z1491" s="13"/>
      <c r="AA1491" s="13"/>
      <c r="AB1491" s="13"/>
    </row>
    <row r="1492" spans="1:28" s="12" customFormat="1" x14ac:dyDescent="0.25">
      <c r="A1492" s="10"/>
      <c r="B1492" s="10"/>
      <c r="C1492" s="14"/>
      <c r="D1492" s="10"/>
      <c r="E1492" s="10"/>
      <c r="F1492" s="15"/>
      <c r="G1492" s="11"/>
      <c r="H1492" s="10"/>
      <c r="I1492" s="13"/>
      <c r="J1492" s="13"/>
      <c r="K1492" s="13"/>
      <c r="L1492" s="13"/>
      <c r="M1492" s="13"/>
      <c r="N1492" s="13"/>
      <c r="O1492" s="13"/>
      <c r="P1492" s="13"/>
      <c r="Q1492" s="13"/>
      <c r="R1492" s="13"/>
      <c r="S1492" s="13"/>
      <c r="T1492" s="13"/>
      <c r="U1492" s="13"/>
      <c r="V1492" s="13"/>
      <c r="W1492" s="13"/>
      <c r="X1492" s="13"/>
      <c r="Y1492" s="13"/>
      <c r="Z1492" s="13"/>
      <c r="AA1492" s="13"/>
      <c r="AB1492" s="13"/>
    </row>
    <row r="1493" spans="1:28" s="12" customFormat="1" x14ac:dyDescent="0.25">
      <c r="A1493" s="10"/>
      <c r="B1493" s="10"/>
      <c r="C1493" s="14"/>
      <c r="D1493" s="10"/>
      <c r="E1493" s="10"/>
      <c r="F1493" s="15"/>
      <c r="G1493" s="11"/>
      <c r="H1493" s="10"/>
      <c r="I1493" s="13"/>
      <c r="J1493" s="13"/>
      <c r="K1493" s="13"/>
      <c r="L1493" s="13"/>
      <c r="M1493" s="13"/>
      <c r="N1493" s="13"/>
      <c r="O1493" s="13"/>
      <c r="P1493" s="13"/>
      <c r="Q1493" s="13"/>
      <c r="R1493" s="13"/>
      <c r="S1493" s="13"/>
      <c r="T1493" s="13"/>
      <c r="U1493" s="13"/>
      <c r="V1493" s="13"/>
      <c r="W1493" s="13"/>
      <c r="X1493" s="13"/>
      <c r="Y1493" s="13"/>
      <c r="Z1493" s="13"/>
      <c r="AA1493" s="13"/>
      <c r="AB1493" s="13"/>
    </row>
    <row r="1494" spans="1:28" s="12" customFormat="1" x14ac:dyDescent="0.25">
      <c r="A1494" s="10"/>
      <c r="B1494" s="10"/>
      <c r="C1494" s="14"/>
      <c r="D1494" s="10"/>
      <c r="E1494" s="10"/>
      <c r="F1494" s="15"/>
      <c r="G1494" s="11"/>
      <c r="H1494" s="10"/>
      <c r="I1494" s="13"/>
      <c r="J1494" s="13"/>
      <c r="K1494" s="13"/>
      <c r="L1494" s="13"/>
      <c r="M1494" s="13"/>
      <c r="N1494" s="13"/>
      <c r="O1494" s="13"/>
      <c r="P1494" s="13"/>
      <c r="Q1494" s="13"/>
      <c r="R1494" s="13"/>
      <c r="S1494" s="13"/>
      <c r="T1494" s="13"/>
      <c r="U1494" s="13"/>
      <c r="V1494" s="13"/>
      <c r="W1494" s="13"/>
      <c r="X1494" s="13"/>
      <c r="Y1494" s="13"/>
      <c r="Z1494" s="13"/>
      <c r="AA1494" s="13"/>
      <c r="AB1494" s="13"/>
    </row>
    <row r="1495" spans="1:28" s="12" customFormat="1" x14ac:dyDescent="0.25">
      <c r="A1495" s="10"/>
      <c r="B1495" s="10"/>
      <c r="C1495" s="14"/>
      <c r="D1495" s="10"/>
      <c r="E1495" s="10"/>
      <c r="F1495" s="15"/>
      <c r="G1495" s="11"/>
      <c r="H1495" s="10"/>
      <c r="I1495" s="13"/>
      <c r="J1495" s="13"/>
      <c r="K1495" s="13"/>
      <c r="L1495" s="13"/>
      <c r="M1495" s="13"/>
      <c r="N1495" s="13"/>
      <c r="O1495" s="13"/>
      <c r="P1495" s="13"/>
      <c r="Q1495" s="13"/>
      <c r="R1495" s="13"/>
      <c r="S1495" s="13"/>
      <c r="T1495" s="13"/>
      <c r="U1495" s="13"/>
      <c r="V1495" s="13"/>
      <c r="W1495" s="13"/>
      <c r="X1495" s="13"/>
      <c r="Y1495" s="13"/>
      <c r="Z1495" s="13"/>
      <c r="AA1495" s="13"/>
      <c r="AB1495" s="13"/>
    </row>
    <row r="1496" spans="1:28" s="12" customFormat="1" x14ac:dyDescent="0.25">
      <c r="A1496" s="10"/>
      <c r="B1496" s="10"/>
      <c r="C1496" s="14"/>
      <c r="D1496" s="10"/>
      <c r="E1496" s="10"/>
      <c r="F1496" s="15"/>
      <c r="G1496" s="11"/>
      <c r="H1496" s="10"/>
      <c r="I1496" s="13"/>
      <c r="J1496" s="13"/>
      <c r="K1496" s="13"/>
      <c r="L1496" s="13"/>
      <c r="M1496" s="13"/>
      <c r="N1496" s="13"/>
      <c r="O1496" s="13"/>
      <c r="P1496" s="13"/>
      <c r="Q1496" s="13"/>
      <c r="R1496" s="13"/>
      <c r="S1496" s="13"/>
      <c r="T1496" s="13"/>
      <c r="U1496" s="13"/>
      <c r="V1496" s="13"/>
      <c r="W1496" s="13"/>
      <c r="X1496" s="13"/>
      <c r="Y1496" s="13"/>
      <c r="Z1496" s="13"/>
      <c r="AA1496" s="13"/>
      <c r="AB1496" s="13"/>
    </row>
    <row r="1497" spans="1:28" s="12" customFormat="1" x14ac:dyDescent="0.25">
      <c r="A1497" s="10"/>
      <c r="B1497" s="10"/>
      <c r="C1497" s="14"/>
      <c r="D1497" s="10"/>
      <c r="E1497" s="10"/>
      <c r="F1497" s="15"/>
      <c r="G1497" s="11"/>
      <c r="H1497" s="10"/>
      <c r="I1497" s="13"/>
      <c r="J1497" s="13"/>
      <c r="K1497" s="13"/>
      <c r="L1497" s="13"/>
      <c r="M1497" s="13"/>
      <c r="N1497" s="13"/>
      <c r="O1497" s="13"/>
      <c r="P1497" s="13"/>
      <c r="Q1497" s="13"/>
      <c r="R1497" s="13"/>
      <c r="S1497" s="13"/>
      <c r="T1497" s="13"/>
      <c r="U1497" s="13"/>
      <c r="V1497" s="13"/>
      <c r="W1497" s="13"/>
      <c r="X1497" s="13"/>
      <c r="Y1497" s="13"/>
      <c r="Z1497" s="13"/>
      <c r="AA1497" s="13"/>
      <c r="AB1497" s="13"/>
    </row>
    <row r="1498" spans="1:28" s="12" customFormat="1" x14ac:dyDescent="0.25">
      <c r="A1498" s="10"/>
      <c r="B1498" s="10"/>
      <c r="C1498" s="14"/>
      <c r="D1498" s="10"/>
      <c r="E1498" s="10"/>
      <c r="F1498" s="15"/>
      <c r="G1498" s="11"/>
      <c r="H1498" s="10"/>
      <c r="I1498" s="13"/>
      <c r="J1498" s="13"/>
      <c r="K1498" s="13"/>
      <c r="L1498" s="13"/>
      <c r="M1498" s="13"/>
      <c r="N1498" s="13"/>
      <c r="O1498" s="13"/>
      <c r="P1498" s="13"/>
      <c r="Q1498" s="13"/>
      <c r="R1498" s="13"/>
      <c r="S1498" s="13"/>
      <c r="T1498" s="13"/>
      <c r="U1498" s="13"/>
      <c r="V1498" s="13"/>
      <c r="W1498" s="13"/>
      <c r="X1498" s="13"/>
      <c r="Y1498" s="13"/>
      <c r="Z1498" s="13"/>
      <c r="AA1498" s="13"/>
      <c r="AB1498" s="13"/>
    </row>
    <row r="1499" spans="1:28" s="12" customFormat="1" x14ac:dyDescent="0.25">
      <c r="A1499" s="10"/>
      <c r="B1499" s="10"/>
      <c r="C1499" s="14"/>
      <c r="D1499" s="10"/>
      <c r="E1499" s="10"/>
      <c r="F1499" s="15"/>
      <c r="G1499" s="11"/>
      <c r="H1499" s="10"/>
      <c r="I1499" s="13"/>
      <c r="J1499" s="13"/>
      <c r="K1499" s="13"/>
      <c r="L1499" s="13"/>
      <c r="M1499" s="13"/>
      <c r="N1499" s="13"/>
      <c r="O1499" s="13"/>
      <c r="P1499" s="13"/>
      <c r="Q1499" s="13"/>
      <c r="R1499" s="13"/>
      <c r="S1499" s="13"/>
      <c r="T1499" s="13"/>
      <c r="U1499" s="13"/>
      <c r="V1499" s="13"/>
      <c r="W1499" s="13"/>
      <c r="X1499" s="13"/>
      <c r="Y1499" s="13"/>
      <c r="Z1499" s="13"/>
      <c r="AA1499" s="13"/>
      <c r="AB1499" s="13"/>
    </row>
    <row r="1500" spans="1:28" s="12" customFormat="1" x14ac:dyDescent="0.25">
      <c r="A1500" s="10"/>
      <c r="B1500" s="10"/>
      <c r="C1500" s="14"/>
      <c r="D1500" s="10"/>
      <c r="E1500" s="10"/>
      <c r="F1500" s="15"/>
      <c r="G1500" s="11"/>
      <c r="H1500" s="10"/>
      <c r="I1500" s="13"/>
      <c r="J1500" s="13"/>
      <c r="K1500" s="13"/>
      <c r="L1500" s="13"/>
      <c r="M1500" s="13"/>
      <c r="N1500" s="13"/>
      <c r="O1500" s="13"/>
      <c r="P1500" s="13"/>
      <c r="Q1500" s="13"/>
      <c r="R1500" s="13"/>
      <c r="S1500" s="13"/>
      <c r="T1500" s="13"/>
      <c r="U1500" s="13"/>
      <c r="V1500" s="13"/>
      <c r="W1500" s="13"/>
      <c r="X1500" s="13"/>
      <c r="Y1500" s="13"/>
      <c r="Z1500" s="13"/>
      <c r="AA1500" s="13"/>
      <c r="AB1500" s="13"/>
    </row>
    <row r="1501" spans="1:28" s="12" customFormat="1" x14ac:dyDescent="0.25">
      <c r="A1501" s="10"/>
      <c r="B1501" s="10"/>
      <c r="C1501" s="14"/>
      <c r="D1501" s="10"/>
      <c r="E1501" s="10"/>
      <c r="F1501" s="15"/>
      <c r="G1501" s="11"/>
      <c r="H1501" s="10"/>
      <c r="I1501" s="13"/>
      <c r="J1501" s="13"/>
      <c r="K1501" s="13"/>
      <c r="L1501" s="13"/>
      <c r="M1501" s="13"/>
      <c r="N1501" s="13"/>
      <c r="O1501" s="13"/>
      <c r="P1501" s="13"/>
      <c r="Q1501" s="13"/>
      <c r="R1501" s="13"/>
      <c r="S1501" s="13"/>
      <c r="T1501" s="13"/>
      <c r="U1501" s="13"/>
      <c r="V1501" s="13"/>
      <c r="W1501" s="13"/>
      <c r="X1501" s="13"/>
      <c r="Y1501" s="13"/>
      <c r="Z1501" s="13"/>
      <c r="AA1501" s="13"/>
      <c r="AB1501" s="13"/>
    </row>
    <row r="1502" spans="1:28" s="12" customFormat="1" x14ac:dyDescent="0.25">
      <c r="A1502" s="10"/>
      <c r="B1502" s="10"/>
      <c r="C1502" s="14"/>
      <c r="D1502" s="10"/>
      <c r="E1502" s="10"/>
      <c r="F1502" s="15"/>
      <c r="G1502" s="11"/>
      <c r="H1502" s="10"/>
      <c r="I1502" s="13"/>
      <c r="J1502" s="13"/>
      <c r="K1502" s="13"/>
      <c r="L1502" s="13"/>
      <c r="M1502" s="13"/>
      <c r="N1502" s="13"/>
      <c r="O1502" s="13"/>
      <c r="P1502" s="13"/>
      <c r="Q1502" s="13"/>
      <c r="R1502" s="13"/>
      <c r="S1502" s="13"/>
      <c r="T1502" s="13"/>
      <c r="U1502" s="13"/>
      <c r="V1502" s="13"/>
      <c r="W1502" s="13"/>
      <c r="X1502" s="13"/>
      <c r="Y1502" s="13"/>
      <c r="Z1502" s="13"/>
      <c r="AA1502" s="13"/>
      <c r="AB1502" s="13"/>
    </row>
    <row r="1503" spans="1:28" s="12" customFormat="1" x14ac:dyDescent="0.25">
      <c r="A1503" s="10"/>
      <c r="B1503" s="10"/>
      <c r="C1503" s="14"/>
      <c r="D1503" s="10"/>
      <c r="E1503" s="10"/>
      <c r="F1503" s="15"/>
      <c r="G1503" s="11"/>
      <c r="H1503" s="10"/>
      <c r="I1503" s="13"/>
      <c r="J1503" s="13"/>
      <c r="K1503" s="13"/>
      <c r="L1503" s="13"/>
      <c r="M1503" s="13"/>
      <c r="N1503" s="13"/>
      <c r="O1503" s="13"/>
      <c r="P1503" s="13"/>
      <c r="Q1503" s="13"/>
      <c r="R1503" s="13"/>
      <c r="S1503" s="13"/>
      <c r="T1503" s="13"/>
      <c r="U1503" s="13"/>
      <c r="V1503" s="13"/>
      <c r="W1503" s="13"/>
      <c r="X1503" s="13"/>
      <c r="Y1503" s="13"/>
      <c r="Z1503" s="13"/>
      <c r="AA1503" s="13"/>
      <c r="AB1503" s="13"/>
    </row>
    <row r="1504" spans="1:28" s="12" customFormat="1" x14ac:dyDescent="0.25">
      <c r="A1504" s="10"/>
      <c r="B1504" s="10"/>
      <c r="C1504" s="14"/>
      <c r="D1504" s="10"/>
      <c r="E1504" s="10"/>
      <c r="F1504" s="15"/>
      <c r="G1504" s="11"/>
      <c r="H1504" s="10"/>
      <c r="I1504" s="13"/>
      <c r="J1504" s="13"/>
      <c r="K1504" s="13"/>
      <c r="L1504" s="13"/>
      <c r="M1504" s="13"/>
      <c r="N1504" s="13"/>
      <c r="O1504" s="13"/>
      <c r="P1504" s="13"/>
      <c r="Q1504" s="13"/>
      <c r="R1504" s="13"/>
      <c r="S1504" s="13"/>
      <c r="T1504" s="13"/>
      <c r="U1504" s="13"/>
      <c r="V1504" s="13"/>
      <c r="W1504" s="13"/>
      <c r="X1504" s="13"/>
      <c r="Y1504" s="13"/>
      <c r="Z1504" s="13"/>
      <c r="AA1504" s="13"/>
      <c r="AB1504" s="13"/>
    </row>
    <row r="1505" spans="1:28" s="12" customFormat="1" x14ac:dyDescent="0.25">
      <c r="A1505" s="10"/>
      <c r="B1505" s="10"/>
      <c r="C1505" s="14"/>
      <c r="D1505" s="10"/>
      <c r="E1505" s="10"/>
      <c r="F1505" s="15"/>
      <c r="G1505" s="11"/>
      <c r="H1505" s="10"/>
      <c r="I1505" s="13"/>
      <c r="J1505" s="13"/>
      <c r="K1505" s="13"/>
      <c r="L1505" s="13"/>
      <c r="M1505" s="13"/>
      <c r="N1505" s="13"/>
      <c r="O1505" s="13"/>
      <c r="P1505" s="13"/>
      <c r="Q1505" s="13"/>
      <c r="R1505" s="13"/>
      <c r="S1505" s="13"/>
      <c r="T1505" s="13"/>
      <c r="U1505" s="13"/>
      <c r="V1505" s="13"/>
      <c r="W1505" s="13"/>
      <c r="X1505" s="13"/>
      <c r="Y1505" s="13"/>
      <c r="Z1505" s="13"/>
      <c r="AA1505" s="13"/>
      <c r="AB1505" s="13"/>
    </row>
    <row r="1506" spans="1:28" s="12" customFormat="1" x14ac:dyDescent="0.25">
      <c r="A1506" s="10"/>
      <c r="B1506" s="10"/>
      <c r="C1506" s="14"/>
      <c r="D1506" s="10"/>
      <c r="E1506" s="10"/>
      <c r="F1506" s="15"/>
      <c r="G1506" s="11"/>
      <c r="H1506" s="10"/>
      <c r="I1506" s="13"/>
      <c r="J1506" s="13"/>
      <c r="K1506" s="13"/>
      <c r="L1506" s="13"/>
      <c r="M1506" s="13"/>
      <c r="N1506" s="13"/>
      <c r="O1506" s="13"/>
      <c r="P1506" s="13"/>
      <c r="Q1506" s="13"/>
      <c r="R1506" s="13"/>
      <c r="S1506" s="13"/>
      <c r="T1506" s="13"/>
      <c r="U1506" s="13"/>
      <c r="V1506" s="13"/>
      <c r="W1506" s="13"/>
      <c r="X1506" s="13"/>
      <c r="Y1506" s="13"/>
      <c r="Z1506" s="13"/>
      <c r="AA1506" s="13"/>
      <c r="AB1506" s="13"/>
    </row>
    <row r="1507" spans="1:28" s="12" customFormat="1" x14ac:dyDescent="0.25">
      <c r="A1507" s="10"/>
      <c r="B1507" s="10"/>
      <c r="C1507" s="14"/>
      <c r="D1507" s="10"/>
      <c r="E1507" s="10"/>
      <c r="F1507" s="15"/>
      <c r="G1507" s="11"/>
      <c r="H1507" s="10"/>
      <c r="I1507" s="13"/>
      <c r="J1507" s="13"/>
      <c r="K1507" s="13"/>
      <c r="L1507" s="13"/>
      <c r="M1507" s="13"/>
      <c r="N1507" s="13"/>
      <c r="O1507" s="13"/>
      <c r="P1507" s="13"/>
      <c r="Q1507" s="13"/>
      <c r="R1507" s="13"/>
      <c r="S1507" s="13"/>
      <c r="T1507" s="13"/>
      <c r="U1507" s="13"/>
      <c r="V1507" s="13"/>
      <c r="W1507" s="13"/>
      <c r="X1507" s="13"/>
      <c r="Y1507" s="13"/>
      <c r="Z1507" s="13"/>
      <c r="AA1507" s="13"/>
      <c r="AB1507" s="13"/>
    </row>
    <row r="1508" spans="1:28" s="12" customFormat="1" x14ac:dyDescent="0.25">
      <c r="A1508" s="10"/>
      <c r="B1508" s="10"/>
      <c r="C1508" s="14"/>
      <c r="D1508" s="10"/>
      <c r="E1508" s="10"/>
      <c r="F1508" s="15"/>
      <c r="G1508" s="11"/>
      <c r="H1508" s="10"/>
      <c r="I1508" s="13"/>
      <c r="J1508" s="13"/>
      <c r="K1508" s="13"/>
      <c r="L1508" s="13"/>
      <c r="M1508" s="13"/>
      <c r="N1508" s="13"/>
      <c r="O1508" s="13"/>
      <c r="P1508" s="13"/>
      <c r="Q1508" s="13"/>
      <c r="R1508" s="13"/>
      <c r="S1508" s="13"/>
      <c r="T1508" s="13"/>
      <c r="U1508" s="13"/>
      <c r="V1508" s="13"/>
      <c r="W1508" s="13"/>
      <c r="X1508" s="13"/>
      <c r="Y1508" s="13"/>
      <c r="Z1508" s="13"/>
      <c r="AA1508" s="13"/>
      <c r="AB1508" s="13"/>
    </row>
    <row r="1509" spans="1:28" s="12" customFormat="1" x14ac:dyDescent="0.25">
      <c r="A1509" s="10"/>
      <c r="B1509" s="10"/>
      <c r="C1509" s="14"/>
      <c r="D1509" s="10"/>
      <c r="E1509" s="10"/>
      <c r="F1509" s="15"/>
      <c r="G1509" s="11"/>
      <c r="H1509" s="10"/>
      <c r="I1509" s="13"/>
      <c r="J1509" s="13"/>
      <c r="K1509" s="13"/>
      <c r="L1509" s="13"/>
      <c r="M1509" s="13"/>
      <c r="N1509" s="13"/>
      <c r="O1509" s="13"/>
      <c r="P1509" s="13"/>
      <c r="Q1509" s="13"/>
      <c r="R1509" s="13"/>
      <c r="S1509" s="13"/>
      <c r="T1509" s="13"/>
      <c r="U1509" s="13"/>
      <c r="V1509" s="13"/>
      <c r="W1509" s="13"/>
      <c r="X1509" s="13"/>
      <c r="Y1509" s="13"/>
      <c r="Z1509" s="13"/>
      <c r="AA1509" s="13"/>
      <c r="AB1509" s="13"/>
    </row>
    <row r="1510" spans="1:28" s="12" customFormat="1" x14ac:dyDescent="0.25">
      <c r="A1510" s="10"/>
      <c r="B1510" s="10"/>
      <c r="C1510" s="14"/>
      <c r="D1510" s="10"/>
      <c r="E1510" s="10"/>
      <c r="F1510" s="15"/>
      <c r="G1510" s="11"/>
      <c r="H1510" s="10"/>
      <c r="I1510" s="13"/>
      <c r="J1510" s="13"/>
      <c r="K1510" s="13"/>
      <c r="L1510" s="13"/>
      <c r="M1510" s="13"/>
      <c r="N1510" s="13"/>
      <c r="O1510" s="13"/>
      <c r="P1510" s="13"/>
      <c r="Q1510" s="13"/>
      <c r="R1510" s="13"/>
      <c r="S1510" s="13"/>
      <c r="T1510" s="13"/>
      <c r="U1510" s="13"/>
      <c r="V1510" s="13"/>
      <c r="W1510" s="13"/>
      <c r="X1510" s="13"/>
      <c r="Y1510" s="13"/>
      <c r="Z1510" s="13"/>
      <c r="AA1510" s="13"/>
      <c r="AB1510" s="13"/>
    </row>
    <row r="1511" spans="1:28" s="12" customFormat="1" x14ac:dyDescent="0.25">
      <c r="A1511" s="10"/>
      <c r="B1511" s="10"/>
      <c r="C1511" s="14"/>
      <c r="D1511" s="10"/>
      <c r="E1511" s="10"/>
      <c r="F1511" s="15"/>
      <c r="G1511" s="11"/>
      <c r="H1511" s="10"/>
      <c r="I1511" s="13"/>
      <c r="J1511" s="13"/>
      <c r="K1511" s="13"/>
      <c r="L1511" s="13"/>
      <c r="M1511" s="13"/>
      <c r="N1511" s="13"/>
      <c r="O1511" s="13"/>
      <c r="P1511" s="13"/>
      <c r="Q1511" s="13"/>
      <c r="R1511" s="13"/>
      <c r="S1511" s="13"/>
      <c r="T1511" s="13"/>
      <c r="U1511" s="13"/>
      <c r="V1511" s="13"/>
      <c r="W1511" s="13"/>
      <c r="X1511" s="13"/>
      <c r="Y1511" s="13"/>
      <c r="Z1511" s="13"/>
      <c r="AA1511" s="13"/>
      <c r="AB1511" s="13"/>
    </row>
    <row r="1512" spans="1:28" s="12" customFormat="1" x14ac:dyDescent="0.25">
      <c r="A1512" s="10"/>
      <c r="B1512" s="10"/>
      <c r="C1512" s="14"/>
      <c r="D1512" s="10"/>
      <c r="E1512" s="10"/>
      <c r="F1512" s="15"/>
      <c r="G1512" s="11"/>
      <c r="H1512" s="10"/>
      <c r="I1512" s="13"/>
      <c r="J1512" s="13"/>
      <c r="K1512" s="13"/>
      <c r="L1512" s="13"/>
      <c r="M1512" s="13"/>
      <c r="N1512" s="13"/>
      <c r="O1512" s="13"/>
      <c r="P1512" s="13"/>
      <c r="Q1512" s="13"/>
      <c r="R1512" s="13"/>
      <c r="S1512" s="13"/>
      <c r="T1512" s="13"/>
      <c r="U1512" s="13"/>
      <c r="V1512" s="13"/>
      <c r="W1512" s="13"/>
      <c r="X1512" s="13"/>
      <c r="Y1512" s="13"/>
      <c r="Z1512" s="13"/>
      <c r="AA1512" s="13"/>
      <c r="AB1512" s="13"/>
    </row>
    <row r="1513" spans="1:28" s="12" customFormat="1" x14ac:dyDescent="0.25">
      <c r="A1513" s="10"/>
      <c r="B1513" s="10"/>
      <c r="C1513" s="14"/>
      <c r="D1513" s="10"/>
      <c r="E1513" s="10"/>
      <c r="F1513" s="15"/>
      <c r="G1513" s="11"/>
      <c r="H1513" s="10"/>
      <c r="I1513" s="13"/>
      <c r="J1513" s="13"/>
      <c r="K1513" s="13"/>
      <c r="L1513" s="13"/>
      <c r="M1513" s="13"/>
      <c r="N1513" s="13"/>
      <c r="O1513" s="13"/>
      <c r="P1513" s="13"/>
      <c r="Q1513" s="13"/>
      <c r="R1513" s="13"/>
      <c r="S1513" s="13"/>
      <c r="T1513" s="13"/>
      <c r="U1513" s="13"/>
      <c r="V1513" s="13"/>
      <c r="W1513" s="13"/>
      <c r="X1513" s="13"/>
      <c r="Y1513" s="13"/>
      <c r="Z1513" s="13"/>
      <c r="AA1513" s="13"/>
      <c r="AB1513" s="13"/>
    </row>
    <row r="1514" spans="1:28" s="12" customFormat="1" x14ac:dyDescent="0.25">
      <c r="A1514" s="10"/>
      <c r="B1514" s="10"/>
      <c r="C1514" s="14"/>
      <c r="D1514" s="10"/>
      <c r="E1514" s="10"/>
      <c r="F1514" s="15"/>
      <c r="G1514" s="11"/>
      <c r="H1514" s="10"/>
      <c r="I1514" s="13"/>
      <c r="J1514" s="13"/>
      <c r="K1514" s="13"/>
      <c r="L1514" s="13"/>
      <c r="M1514" s="13"/>
      <c r="N1514" s="13"/>
      <c r="O1514" s="13"/>
      <c r="P1514" s="13"/>
      <c r="Q1514" s="13"/>
      <c r="R1514" s="13"/>
      <c r="S1514" s="13"/>
      <c r="T1514" s="13"/>
      <c r="U1514" s="13"/>
      <c r="V1514" s="13"/>
      <c r="W1514" s="13"/>
      <c r="X1514" s="13"/>
      <c r="Y1514" s="13"/>
      <c r="Z1514" s="13"/>
      <c r="AA1514" s="13"/>
      <c r="AB1514" s="13"/>
    </row>
    <row r="1515" spans="1:28" s="12" customFormat="1" x14ac:dyDescent="0.25">
      <c r="A1515" s="10"/>
      <c r="B1515" s="10"/>
      <c r="C1515" s="14"/>
      <c r="D1515" s="10"/>
      <c r="E1515" s="10"/>
      <c r="F1515" s="15"/>
      <c r="G1515" s="11"/>
      <c r="H1515" s="10"/>
      <c r="I1515" s="13"/>
      <c r="J1515" s="13"/>
      <c r="K1515" s="13"/>
      <c r="L1515" s="13"/>
      <c r="M1515" s="13"/>
      <c r="N1515" s="13"/>
      <c r="O1515" s="13"/>
      <c r="P1515" s="13"/>
      <c r="Q1515" s="13"/>
      <c r="R1515" s="13"/>
      <c r="S1515" s="13"/>
      <c r="T1515" s="13"/>
      <c r="U1515" s="13"/>
      <c r="V1515" s="13"/>
      <c r="W1515" s="13"/>
      <c r="X1515" s="13"/>
      <c r="Y1515" s="13"/>
      <c r="Z1515" s="13"/>
      <c r="AA1515" s="13"/>
      <c r="AB1515" s="13"/>
    </row>
    <row r="1516" spans="1:28" s="12" customFormat="1" x14ac:dyDescent="0.25">
      <c r="A1516" s="10"/>
      <c r="B1516" s="10"/>
      <c r="C1516" s="14"/>
      <c r="D1516" s="10"/>
      <c r="E1516" s="10"/>
      <c r="F1516" s="15"/>
      <c r="G1516" s="11"/>
      <c r="H1516" s="10"/>
      <c r="I1516" s="13"/>
      <c r="J1516" s="13"/>
      <c r="K1516" s="13"/>
      <c r="L1516" s="13"/>
      <c r="M1516" s="13"/>
      <c r="N1516" s="13"/>
      <c r="O1516" s="13"/>
      <c r="P1516" s="13"/>
      <c r="Q1516" s="13"/>
      <c r="R1516" s="13"/>
      <c r="S1516" s="13"/>
      <c r="T1516" s="13"/>
      <c r="U1516" s="13"/>
      <c r="V1516" s="13"/>
      <c r="W1516" s="13"/>
      <c r="X1516" s="13"/>
      <c r="Y1516" s="13"/>
      <c r="Z1516" s="13"/>
      <c r="AA1516" s="13"/>
      <c r="AB1516" s="13"/>
    </row>
    <row r="1517" spans="1:28" s="12" customFormat="1" x14ac:dyDescent="0.25">
      <c r="A1517" s="10"/>
      <c r="B1517" s="10"/>
      <c r="C1517" s="14"/>
      <c r="D1517" s="10"/>
      <c r="E1517" s="10"/>
      <c r="F1517" s="15"/>
      <c r="G1517" s="11"/>
      <c r="H1517" s="10"/>
      <c r="I1517" s="13"/>
      <c r="J1517" s="13"/>
      <c r="K1517" s="13"/>
      <c r="L1517" s="13"/>
      <c r="M1517" s="13"/>
      <c r="N1517" s="13"/>
      <c r="O1517" s="13"/>
      <c r="P1517" s="13"/>
      <c r="Q1517" s="13"/>
      <c r="R1517" s="13"/>
      <c r="S1517" s="13"/>
      <c r="T1517" s="13"/>
      <c r="U1517" s="13"/>
      <c r="V1517" s="13"/>
      <c r="W1517" s="13"/>
      <c r="X1517" s="13"/>
      <c r="Y1517" s="13"/>
      <c r="Z1517" s="13"/>
      <c r="AA1517" s="13"/>
      <c r="AB1517" s="13"/>
    </row>
    <row r="1518" spans="1:28" s="12" customFormat="1" x14ac:dyDescent="0.25">
      <c r="A1518" s="10"/>
      <c r="B1518" s="10"/>
      <c r="C1518" s="14"/>
      <c r="D1518" s="10"/>
      <c r="E1518" s="10"/>
      <c r="F1518" s="15"/>
      <c r="G1518" s="11"/>
      <c r="H1518" s="10"/>
      <c r="I1518" s="13"/>
      <c r="J1518" s="13"/>
      <c r="K1518" s="13"/>
      <c r="L1518" s="13"/>
      <c r="M1518" s="13"/>
      <c r="N1518" s="13"/>
      <c r="O1518" s="13"/>
      <c r="P1518" s="13"/>
      <c r="Q1518" s="13"/>
      <c r="R1518" s="13"/>
      <c r="S1518" s="13"/>
      <c r="T1518" s="13"/>
      <c r="U1518" s="13"/>
      <c r="V1518" s="13"/>
      <c r="W1518" s="13"/>
      <c r="X1518" s="13"/>
      <c r="Y1518" s="13"/>
      <c r="Z1518" s="13"/>
      <c r="AA1518" s="13"/>
      <c r="AB1518" s="13"/>
    </row>
    <row r="1519" spans="1:28" s="12" customFormat="1" x14ac:dyDescent="0.25">
      <c r="A1519" s="10"/>
      <c r="B1519" s="10"/>
      <c r="C1519" s="14"/>
      <c r="D1519" s="10"/>
      <c r="E1519" s="10"/>
      <c r="F1519" s="15"/>
      <c r="G1519" s="11"/>
      <c r="H1519" s="10"/>
      <c r="I1519" s="13"/>
      <c r="J1519" s="13"/>
      <c r="K1519" s="13"/>
      <c r="L1519" s="13"/>
      <c r="M1519" s="13"/>
      <c r="N1519" s="13"/>
      <c r="O1519" s="13"/>
      <c r="P1519" s="13"/>
      <c r="Q1519" s="13"/>
      <c r="R1519" s="13"/>
      <c r="S1519" s="13"/>
      <c r="T1519" s="13"/>
      <c r="U1519" s="13"/>
      <c r="V1519" s="13"/>
      <c r="W1519" s="13"/>
      <c r="X1519" s="13"/>
      <c r="Y1519" s="13"/>
      <c r="Z1519" s="13"/>
      <c r="AA1519" s="13"/>
      <c r="AB1519" s="13"/>
    </row>
    <row r="1520" spans="1:28" s="12" customFormat="1" x14ac:dyDescent="0.25">
      <c r="A1520" s="10"/>
      <c r="B1520" s="10"/>
      <c r="C1520" s="14"/>
      <c r="D1520" s="10"/>
      <c r="E1520" s="10"/>
      <c r="F1520" s="15"/>
      <c r="G1520" s="11"/>
      <c r="H1520" s="10"/>
      <c r="I1520" s="13"/>
      <c r="J1520" s="13"/>
      <c r="K1520" s="13"/>
      <c r="L1520" s="13"/>
      <c r="M1520" s="13"/>
      <c r="N1520" s="13"/>
      <c r="O1520" s="13"/>
      <c r="P1520" s="13"/>
      <c r="Q1520" s="13"/>
      <c r="R1520" s="13"/>
      <c r="S1520" s="13"/>
      <c r="T1520" s="13"/>
      <c r="U1520" s="13"/>
      <c r="V1520" s="13"/>
      <c r="W1520" s="13"/>
      <c r="X1520" s="13"/>
      <c r="Y1520" s="13"/>
      <c r="Z1520" s="13"/>
      <c r="AA1520" s="13"/>
      <c r="AB1520" s="13"/>
    </row>
    <row r="1521" spans="1:28" s="12" customFormat="1" x14ac:dyDescent="0.25">
      <c r="A1521" s="10"/>
      <c r="B1521" s="10"/>
      <c r="C1521" s="14"/>
      <c r="D1521" s="10"/>
      <c r="E1521" s="10"/>
      <c r="F1521" s="15"/>
      <c r="G1521" s="11"/>
      <c r="H1521" s="10"/>
      <c r="I1521" s="13"/>
      <c r="J1521" s="13"/>
      <c r="K1521" s="13"/>
      <c r="L1521" s="13"/>
      <c r="M1521" s="13"/>
      <c r="N1521" s="13"/>
      <c r="O1521" s="13"/>
      <c r="P1521" s="13"/>
      <c r="Q1521" s="13"/>
      <c r="R1521" s="13"/>
      <c r="S1521" s="13"/>
      <c r="T1521" s="13"/>
      <c r="U1521" s="13"/>
      <c r="V1521" s="13"/>
      <c r="W1521" s="13"/>
      <c r="X1521" s="13"/>
      <c r="Y1521" s="13"/>
      <c r="Z1521" s="13"/>
      <c r="AA1521" s="13"/>
      <c r="AB1521" s="13"/>
    </row>
    <row r="1522" spans="1:28" s="12" customFormat="1" x14ac:dyDescent="0.25">
      <c r="A1522" s="10"/>
      <c r="B1522" s="10"/>
      <c r="C1522" s="14"/>
      <c r="D1522" s="10"/>
      <c r="E1522" s="10"/>
      <c r="F1522" s="15"/>
      <c r="G1522" s="11"/>
      <c r="H1522" s="10"/>
      <c r="I1522" s="13"/>
      <c r="J1522" s="13"/>
      <c r="K1522" s="13"/>
      <c r="L1522" s="13"/>
      <c r="M1522" s="13"/>
      <c r="N1522" s="13"/>
      <c r="O1522" s="13"/>
      <c r="P1522" s="13"/>
      <c r="Q1522" s="13"/>
      <c r="R1522" s="13"/>
      <c r="S1522" s="13"/>
      <c r="T1522" s="13"/>
      <c r="U1522" s="13"/>
      <c r="V1522" s="13"/>
      <c r="W1522" s="13"/>
      <c r="X1522" s="13"/>
      <c r="Y1522" s="13"/>
      <c r="Z1522" s="13"/>
      <c r="AA1522" s="13"/>
      <c r="AB1522" s="13"/>
    </row>
    <row r="1523" spans="1:28" s="12" customFormat="1" x14ac:dyDescent="0.25">
      <c r="A1523" s="10"/>
      <c r="B1523" s="10"/>
      <c r="C1523" s="14"/>
      <c r="D1523" s="10"/>
      <c r="E1523" s="10"/>
      <c r="F1523" s="15"/>
      <c r="G1523" s="11"/>
      <c r="H1523" s="10"/>
      <c r="I1523" s="13"/>
      <c r="J1523" s="13"/>
      <c r="K1523" s="13"/>
      <c r="L1523" s="13"/>
      <c r="M1523" s="13"/>
      <c r="N1523" s="13"/>
      <c r="O1523" s="13"/>
      <c r="P1523" s="13"/>
      <c r="Q1523" s="13"/>
      <c r="R1523" s="13"/>
      <c r="S1523" s="13"/>
      <c r="T1523" s="13"/>
      <c r="U1523" s="13"/>
      <c r="V1523" s="13"/>
      <c r="W1523" s="13"/>
      <c r="X1523" s="13"/>
      <c r="Y1523" s="13"/>
      <c r="Z1523" s="13"/>
      <c r="AA1523" s="13"/>
      <c r="AB1523" s="13"/>
    </row>
    <row r="1524" spans="1:28" s="12" customFormat="1" x14ac:dyDescent="0.25">
      <c r="A1524" s="10"/>
      <c r="B1524" s="10"/>
      <c r="C1524" s="14"/>
      <c r="D1524" s="10"/>
      <c r="E1524" s="10"/>
      <c r="F1524" s="15"/>
      <c r="G1524" s="11"/>
      <c r="H1524" s="10"/>
      <c r="I1524" s="13"/>
      <c r="J1524" s="13"/>
      <c r="K1524" s="13"/>
      <c r="L1524" s="13"/>
      <c r="M1524" s="13"/>
      <c r="N1524" s="13"/>
      <c r="O1524" s="13"/>
      <c r="P1524" s="13"/>
      <c r="Q1524" s="13"/>
      <c r="R1524" s="13"/>
      <c r="S1524" s="13"/>
      <c r="T1524" s="13"/>
      <c r="U1524" s="13"/>
      <c r="V1524" s="13"/>
      <c r="W1524" s="13"/>
      <c r="X1524" s="13"/>
      <c r="Y1524" s="13"/>
      <c r="Z1524" s="13"/>
      <c r="AA1524" s="13"/>
      <c r="AB1524" s="13"/>
    </row>
    <row r="1525" spans="1:28" s="12" customFormat="1" x14ac:dyDescent="0.25">
      <c r="A1525" s="10"/>
      <c r="B1525" s="10"/>
      <c r="C1525" s="14"/>
      <c r="D1525" s="10"/>
      <c r="E1525" s="10"/>
      <c r="F1525" s="15"/>
      <c r="G1525" s="11"/>
      <c r="H1525" s="10"/>
      <c r="I1525" s="13"/>
      <c r="J1525" s="13"/>
      <c r="K1525" s="13"/>
      <c r="L1525" s="13"/>
      <c r="M1525" s="13"/>
      <c r="N1525" s="13"/>
      <c r="O1525" s="13"/>
      <c r="P1525" s="13"/>
      <c r="Q1525" s="13"/>
      <c r="R1525" s="13"/>
      <c r="S1525" s="13"/>
      <c r="T1525" s="13"/>
      <c r="U1525" s="13"/>
      <c r="V1525" s="13"/>
      <c r="W1525" s="13"/>
      <c r="X1525" s="13"/>
      <c r="Y1525" s="13"/>
      <c r="Z1525" s="13"/>
      <c r="AA1525" s="13"/>
      <c r="AB1525" s="13"/>
    </row>
    <row r="1526" spans="1:28" s="12" customFormat="1" x14ac:dyDescent="0.25">
      <c r="A1526" s="10"/>
      <c r="B1526" s="10"/>
      <c r="C1526" s="14"/>
      <c r="D1526" s="10"/>
      <c r="E1526" s="10"/>
      <c r="F1526" s="15"/>
      <c r="G1526" s="11"/>
      <c r="H1526" s="10"/>
      <c r="I1526" s="13"/>
      <c r="J1526" s="13"/>
      <c r="K1526" s="13"/>
      <c r="L1526" s="13"/>
      <c r="M1526" s="13"/>
      <c r="N1526" s="13"/>
      <c r="O1526" s="13"/>
      <c r="P1526" s="13"/>
      <c r="Q1526" s="13"/>
      <c r="R1526" s="13"/>
      <c r="S1526" s="13"/>
      <c r="T1526" s="13"/>
      <c r="U1526" s="13"/>
      <c r="V1526" s="13"/>
      <c r="W1526" s="13"/>
      <c r="X1526" s="13"/>
      <c r="Y1526" s="13"/>
      <c r="Z1526" s="13"/>
      <c r="AA1526" s="13"/>
      <c r="AB1526" s="13"/>
    </row>
    <row r="1527" spans="1:28" s="12" customFormat="1" x14ac:dyDescent="0.25">
      <c r="A1527" s="10"/>
      <c r="B1527" s="10"/>
      <c r="C1527" s="14"/>
      <c r="D1527" s="10"/>
      <c r="E1527" s="10"/>
      <c r="F1527" s="15"/>
      <c r="G1527" s="11"/>
      <c r="H1527" s="10"/>
      <c r="I1527" s="13"/>
      <c r="J1527" s="13"/>
      <c r="K1527" s="13"/>
      <c r="L1527" s="13"/>
      <c r="M1527" s="13"/>
      <c r="N1527" s="13"/>
      <c r="O1527" s="13"/>
      <c r="P1527" s="13"/>
      <c r="Q1527" s="13"/>
      <c r="R1527" s="13"/>
      <c r="S1527" s="13"/>
      <c r="T1527" s="13"/>
      <c r="U1527" s="13"/>
      <c r="V1527" s="13"/>
      <c r="W1527" s="13"/>
      <c r="X1527" s="13"/>
      <c r="Y1527" s="13"/>
      <c r="Z1527" s="13"/>
      <c r="AA1527" s="13"/>
      <c r="AB1527" s="13"/>
    </row>
    <row r="1528" spans="1:28" s="12" customFormat="1" x14ac:dyDescent="0.25">
      <c r="A1528" s="10"/>
      <c r="B1528" s="10"/>
      <c r="C1528" s="14"/>
      <c r="D1528" s="10"/>
      <c r="E1528" s="10"/>
      <c r="F1528" s="15"/>
      <c r="G1528" s="11"/>
      <c r="H1528" s="10"/>
      <c r="I1528" s="13"/>
      <c r="J1528" s="13"/>
      <c r="K1528" s="13"/>
      <c r="L1528" s="13"/>
      <c r="M1528" s="13"/>
      <c r="N1528" s="13"/>
      <c r="O1528" s="13"/>
      <c r="P1528" s="13"/>
      <c r="Q1528" s="13"/>
      <c r="R1528" s="13"/>
      <c r="S1528" s="13"/>
      <c r="T1528" s="13"/>
      <c r="U1528" s="13"/>
      <c r="V1528" s="13"/>
      <c r="W1528" s="13"/>
      <c r="X1528" s="13"/>
      <c r="Y1528" s="13"/>
      <c r="Z1528" s="13"/>
      <c r="AA1528" s="13"/>
      <c r="AB1528" s="13"/>
    </row>
    <row r="1529" spans="1:28" s="12" customFormat="1" x14ac:dyDescent="0.25">
      <c r="A1529" s="10"/>
      <c r="B1529" s="10"/>
      <c r="C1529" s="14"/>
      <c r="D1529" s="10"/>
      <c r="E1529" s="10"/>
      <c r="F1529" s="15"/>
      <c r="G1529" s="11"/>
      <c r="H1529" s="10"/>
      <c r="I1529" s="13"/>
      <c r="J1529" s="13"/>
      <c r="K1529" s="13"/>
      <c r="L1529" s="13"/>
      <c r="M1529" s="13"/>
      <c r="N1529" s="13"/>
      <c r="O1529" s="13"/>
      <c r="P1529" s="13"/>
      <c r="Q1529" s="13"/>
      <c r="R1529" s="13"/>
      <c r="S1529" s="13"/>
      <c r="T1529" s="13"/>
      <c r="U1529" s="13"/>
      <c r="V1529" s="13"/>
      <c r="W1529" s="13"/>
      <c r="X1529" s="13"/>
      <c r="Y1529" s="13"/>
      <c r="Z1529" s="13"/>
      <c r="AA1529" s="13"/>
      <c r="AB1529" s="13"/>
    </row>
    <row r="1530" spans="1:28" s="12" customFormat="1" x14ac:dyDescent="0.25">
      <c r="A1530" s="10"/>
      <c r="B1530" s="10"/>
      <c r="C1530" s="14"/>
      <c r="D1530" s="10"/>
      <c r="E1530" s="10"/>
      <c r="F1530" s="15"/>
      <c r="G1530" s="11"/>
      <c r="H1530" s="10"/>
      <c r="I1530" s="13"/>
      <c r="J1530" s="13"/>
      <c r="K1530" s="13"/>
      <c r="L1530" s="13"/>
      <c r="M1530" s="13"/>
      <c r="N1530" s="13"/>
      <c r="O1530" s="13"/>
      <c r="P1530" s="13"/>
      <c r="Q1530" s="13"/>
      <c r="R1530" s="13"/>
      <c r="S1530" s="13"/>
      <c r="T1530" s="13"/>
      <c r="U1530" s="13"/>
      <c r="V1530" s="13"/>
      <c r="W1530" s="13"/>
      <c r="X1530" s="13"/>
      <c r="Y1530" s="13"/>
      <c r="Z1530" s="13"/>
      <c r="AA1530" s="13"/>
      <c r="AB1530" s="13"/>
    </row>
    <row r="1531" spans="1:28" s="12" customFormat="1" x14ac:dyDescent="0.25">
      <c r="A1531" s="10"/>
      <c r="B1531" s="10"/>
      <c r="C1531" s="14"/>
      <c r="D1531" s="10"/>
      <c r="E1531" s="10"/>
      <c r="F1531" s="15"/>
      <c r="G1531" s="11"/>
      <c r="H1531" s="10"/>
      <c r="I1531" s="13"/>
      <c r="J1531" s="13"/>
      <c r="K1531" s="13"/>
      <c r="L1531" s="13"/>
      <c r="M1531" s="13"/>
      <c r="N1531" s="13"/>
      <c r="O1531" s="13"/>
      <c r="P1531" s="13"/>
      <c r="Q1531" s="13"/>
      <c r="R1531" s="13"/>
      <c r="S1531" s="13"/>
      <c r="T1531" s="13"/>
      <c r="U1531" s="13"/>
      <c r="V1531" s="13"/>
      <c r="W1531" s="13"/>
      <c r="X1531" s="13"/>
      <c r="Y1531" s="13"/>
      <c r="Z1531" s="13"/>
      <c r="AA1531" s="13"/>
      <c r="AB1531" s="13"/>
    </row>
    <row r="1532" spans="1:28" s="12" customFormat="1" x14ac:dyDescent="0.25">
      <c r="A1532" s="10"/>
      <c r="B1532" s="10"/>
      <c r="C1532" s="14"/>
      <c r="D1532" s="10"/>
      <c r="E1532" s="10"/>
      <c r="F1532" s="15"/>
      <c r="G1532" s="11"/>
      <c r="H1532" s="10"/>
      <c r="I1532" s="13"/>
      <c r="J1532" s="13"/>
      <c r="K1532" s="13"/>
      <c r="L1532" s="13"/>
      <c r="M1532" s="13"/>
      <c r="N1532" s="13"/>
      <c r="O1532" s="13"/>
      <c r="P1532" s="13"/>
      <c r="Q1532" s="13"/>
      <c r="R1532" s="13"/>
      <c r="S1532" s="13"/>
      <c r="T1532" s="13"/>
      <c r="U1532" s="13"/>
      <c r="V1532" s="13"/>
      <c r="W1532" s="13"/>
      <c r="X1532" s="13"/>
      <c r="Y1532" s="13"/>
      <c r="Z1532" s="13"/>
      <c r="AA1532" s="13"/>
      <c r="AB1532" s="13"/>
    </row>
    <row r="1533" spans="1:28" s="12" customFormat="1" x14ac:dyDescent="0.25">
      <c r="A1533" s="10"/>
      <c r="B1533" s="10"/>
      <c r="C1533" s="14"/>
      <c r="D1533" s="10"/>
      <c r="E1533" s="10"/>
      <c r="F1533" s="15"/>
      <c r="G1533" s="11"/>
      <c r="H1533" s="10"/>
      <c r="I1533" s="13"/>
      <c r="J1533" s="13"/>
      <c r="K1533" s="13"/>
      <c r="L1533" s="13"/>
      <c r="M1533" s="13"/>
      <c r="N1533" s="13"/>
      <c r="O1533" s="13"/>
      <c r="P1533" s="13"/>
      <c r="Q1533" s="13"/>
      <c r="R1533" s="13"/>
      <c r="S1533" s="13"/>
      <c r="T1533" s="13"/>
      <c r="U1533" s="13"/>
      <c r="V1533" s="13"/>
      <c r="W1533" s="13"/>
      <c r="X1533" s="13"/>
      <c r="Y1533" s="13"/>
      <c r="Z1533" s="13"/>
      <c r="AA1533" s="13"/>
      <c r="AB1533" s="13"/>
    </row>
    <row r="1534" spans="1:28" s="12" customFormat="1" x14ac:dyDescent="0.25">
      <c r="A1534" s="10"/>
      <c r="B1534" s="10"/>
      <c r="C1534" s="14"/>
      <c r="D1534" s="10"/>
      <c r="E1534" s="10"/>
      <c r="F1534" s="15"/>
      <c r="G1534" s="11"/>
      <c r="H1534" s="10"/>
      <c r="I1534" s="13"/>
      <c r="J1534" s="13"/>
      <c r="K1534" s="13"/>
      <c r="L1534" s="13"/>
      <c r="M1534" s="13"/>
      <c r="N1534" s="13"/>
      <c r="O1534" s="13"/>
      <c r="P1534" s="13"/>
      <c r="Q1534" s="13"/>
      <c r="R1534" s="13"/>
      <c r="S1534" s="13"/>
      <c r="T1534" s="13"/>
      <c r="U1534" s="13"/>
      <c r="V1534" s="13"/>
      <c r="W1534" s="13"/>
      <c r="X1534" s="13"/>
      <c r="Y1534" s="13"/>
      <c r="Z1534" s="13"/>
      <c r="AA1534" s="13"/>
      <c r="AB1534" s="13"/>
    </row>
    <row r="1535" spans="1:28" s="12" customFormat="1" x14ac:dyDescent="0.25">
      <c r="A1535" s="10"/>
      <c r="B1535" s="10"/>
      <c r="C1535" s="14"/>
      <c r="D1535" s="10"/>
      <c r="E1535" s="10"/>
      <c r="F1535" s="15"/>
      <c r="G1535" s="11"/>
      <c r="H1535" s="10"/>
      <c r="I1535" s="13"/>
      <c r="J1535" s="13"/>
      <c r="K1535" s="13"/>
      <c r="L1535" s="13"/>
      <c r="M1535" s="13"/>
      <c r="N1535" s="13"/>
      <c r="O1535" s="13"/>
      <c r="P1535" s="13"/>
      <c r="Q1535" s="13"/>
      <c r="R1535" s="13"/>
      <c r="S1535" s="13"/>
      <c r="T1535" s="13"/>
      <c r="U1535" s="13"/>
      <c r="V1535" s="13"/>
      <c r="W1535" s="13"/>
      <c r="X1535" s="13"/>
      <c r="Y1535" s="13"/>
      <c r="Z1535" s="13"/>
      <c r="AA1535" s="13"/>
      <c r="AB1535" s="13"/>
    </row>
    <row r="1536" spans="1:28" s="12" customFormat="1" x14ac:dyDescent="0.25">
      <c r="A1536" s="10"/>
      <c r="B1536" s="10"/>
      <c r="C1536" s="14"/>
      <c r="D1536" s="10"/>
      <c r="E1536" s="10"/>
      <c r="F1536" s="15"/>
      <c r="G1536" s="11"/>
      <c r="H1536" s="10"/>
      <c r="I1536" s="13"/>
      <c r="J1536" s="13"/>
      <c r="K1536" s="13"/>
      <c r="L1536" s="13"/>
      <c r="M1536" s="13"/>
      <c r="N1536" s="13"/>
      <c r="O1536" s="13"/>
      <c r="P1536" s="13"/>
      <c r="Q1536" s="13"/>
      <c r="R1536" s="13"/>
      <c r="S1536" s="13"/>
      <c r="T1536" s="13"/>
      <c r="U1536" s="13"/>
      <c r="V1536" s="13"/>
      <c r="W1536" s="13"/>
      <c r="X1536" s="13"/>
      <c r="Y1536" s="13"/>
      <c r="Z1536" s="13"/>
      <c r="AA1536" s="13"/>
      <c r="AB1536" s="13"/>
    </row>
    <row r="1537" spans="1:28" s="12" customFormat="1" x14ac:dyDescent="0.25">
      <c r="A1537" s="10"/>
      <c r="B1537" s="10"/>
      <c r="C1537" s="14"/>
      <c r="D1537" s="10"/>
      <c r="E1537" s="10"/>
      <c r="F1537" s="15"/>
      <c r="G1537" s="11"/>
      <c r="H1537" s="10"/>
      <c r="I1537" s="13"/>
      <c r="J1537" s="13"/>
      <c r="K1537" s="13"/>
      <c r="L1537" s="13"/>
      <c r="M1537" s="13"/>
      <c r="N1537" s="13"/>
      <c r="O1537" s="13"/>
      <c r="P1537" s="13"/>
      <c r="Q1537" s="13"/>
      <c r="R1537" s="13"/>
      <c r="S1537" s="13"/>
      <c r="T1537" s="13"/>
      <c r="U1537" s="13"/>
      <c r="V1537" s="13"/>
      <c r="W1537" s="13"/>
      <c r="X1537" s="13"/>
      <c r="Y1537" s="13"/>
      <c r="Z1537" s="13"/>
      <c r="AA1537" s="13"/>
      <c r="AB1537" s="13"/>
    </row>
    <row r="1538" spans="1:28" s="12" customFormat="1" x14ac:dyDescent="0.25">
      <c r="A1538" s="10"/>
      <c r="B1538" s="10"/>
      <c r="C1538" s="14"/>
      <c r="D1538" s="10"/>
      <c r="E1538" s="10"/>
      <c r="F1538" s="15"/>
      <c r="G1538" s="11"/>
      <c r="H1538" s="10"/>
      <c r="I1538" s="13"/>
      <c r="J1538" s="13"/>
      <c r="K1538" s="13"/>
      <c r="L1538" s="13"/>
      <c r="M1538" s="13"/>
      <c r="N1538" s="13"/>
      <c r="O1538" s="13"/>
      <c r="P1538" s="13"/>
      <c r="Q1538" s="13"/>
      <c r="R1538" s="13"/>
      <c r="S1538" s="13"/>
      <c r="T1538" s="13"/>
      <c r="U1538" s="13"/>
      <c r="V1538" s="13"/>
      <c r="W1538" s="13"/>
      <c r="X1538" s="13"/>
      <c r="Y1538" s="13"/>
      <c r="Z1538" s="13"/>
      <c r="AA1538" s="13"/>
      <c r="AB1538" s="13"/>
    </row>
    <row r="1539" spans="1:28" s="12" customFormat="1" x14ac:dyDescent="0.25">
      <c r="A1539" s="10"/>
      <c r="B1539" s="10"/>
      <c r="C1539" s="14"/>
      <c r="D1539" s="10"/>
      <c r="E1539" s="10"/>
      <c r="F1539" s="15"/>
      <c r="G1539" s="11"/>
      <c r="H1539" s="10"/>
      <c r="I1539" s="13"/>
      <c r="J1539" s="13"/>
      <c r="K1539" s="13"/>
      <c r="L1539" s="13"/>
      <c r="M1539" s="13"/>
      <c r="N1539" s="13"/>
      <c r="O1539" s="13"/>
      <c r="P1539" s="13"/>
      <c r="Q1539" s="13"/>
      <c r="R1539" s="13"/>
      <c r="S1539" s="13"/>
      <c r="T1539" s="13"/>
      <c r="U1539" s="13"/>
      <c r="V1539" s="13"/>
      <c r="W1539" s="13"/>
      <c r="X1539" s="13"/>
      <c r="Y1539" s="13"/>
      <c r="Z1539" s="13"/>
      <c r="AA1539" s="13"/>
      <c r="AB1539" s="13"/>
    </row>
    <row r="1540" spans="1:28" s="12" customFormat="1" x14ac:dyDescent="0.25">
      <c r="A1540" s="10"/>
      <c r="B1540" s="10"/>
      <c r="C1540" s="14"/>
      <c r="D1540" s="10"/>
      <c r="E1540" s="10"/>
      <c r="F1540" s="15"/>
      <c r="G1540" s="11"/>
      <c r="H1540" s="10"/>
      <c r="I1540" s="13"/>
      <c r="J1540" s="13"/>
      <c r="K1540" s="13"/>
      <c r="L1540" s="13"/>
      <c r="M1540" s="13"/>
      <c r="N1540" s="13"/>
      <c r="O1540" s="13"/>
      <c r="P1540" s="13"/>
      <c r="Q1540" s="13"/>
      <c r="R1540" s="13"/>
      <c r="S1540" s="13"/>
      <c r="T1540" s="13"/>
      <c r="U1540" s="13"/>
      <c r="V1540" s="13"/>
      <c r="W1540" s="13"/>
      <c r="X1540" s="13"/>
      <c r="Y1540" s="13"/>
      <c r="Z1540" s="13"/>
      <c r="AA1540" s="13"/>
      <c r="AB1540" s="13"/>
    </row>
    <row r="1541" spans="1:28" s="12" customFormat="1" x14ac:dyDescent="0.25">
      <c r="A1541" s="10"/>
      <c r="B1541" s="10"/>
      <c r="C1541" s="14"/>
      <c r="D1541" s="10"/>
      <c r="E1541" s="10"/>
      <c r="F1541" s="15"/>
      <c r="G1541" s="11"/>
      <c r="H1541" s="10"/>
      <c r="I1541" s="13"/>
      <c r="J1541" s="13"/>
      <c r="K1541" s="13"/>
      <c r="L1541" s="13"/>
      <c r="M1541" s="13"/>
      <c r="N1541" s="13"/>
      <c r="O1541" s="13"/>
      <c r="P1541" s="13"/>
      <c r="Q1541" s="13"/>
      <c r="R1541" s="13"/>
      <c r="S1541" s="13"/>
      <c r="T1541" s="13"/>
      <c r="U1541" s="13"/>
      <c r="V1541" s="13"/>
      <c r="W1541" s="13"/>
      <c r="X1541" s="13"/>
      <c r="Y1541" s="13"/>
      <c r="Z1541" s="13"/>
      <c r="AA1541" s="13"/>
      <c r="AB1541" s="13"/>
    </row>
    <row r="1542" spans="1:28" s="12" customFormat="1" x14ac:dyDescent="0.25">
      <c r="A1542" s="10"/>
      <c r="B1542" s="10"/>
      <c r="C1542" s="14"/>
      <c r="D1542" s="10"/>
      <c r="E1542" s="10"/>
      <c r="F1542" s="15"/>
      <c r="G1542" s="11"/>
      <c r="H1542" s="10"/>
      <c r="I1542" s="13"/>
      <c r="J1542" s="13"/>
      <c r="K1542" s="13"/>
      <c r="L1542" s="13"/>
      <c r="M1542" s="13"/>
      <c r="N1542" s="13"/>
      <c r="O1542" s="13"/>
      <c r="P1542" s="13"/>
      <c r="Q1542" s="13"/>
      <c r="R1542" s="13"/>
      <c r="S1542" s="13"/>
      <c r="T1542" s="13"/>
      <c r="U1542" s="13"/>
      <c r="V1542" s="13"/>
      <c r="W1542" s="13"/>
      <c r="X1542" s="13"/>
      <c r="Y1542" s="13"/>
      <c r="Z1542" s="13"/>
      <c r="AA1542" s="13"/>
      <c r="AB1542" s="13"/>
    </row>
    <row r="1543" spans="1:28" s="12" customFormat="1" x14ac:dyDescent="0.25">
      <c r="A1543" s="10"/>
      <c r="B1543" s="10"/>
      <c r="C1543" s="14"/>
      <c r="D1543" s="10"/>
      <c r="E1543" s="10"/>
      <c r="F1543" s="15"/>
      <c r="G1543" s="11"/>
      <c r="H1543" s="10"/>
      <c r="I1543" s="13"/>
      <c r="J1543" s="13"/>
      <c r="K1543" s="13"/>
      <c r="L1543" s="13"/>
      <c r="M1543" s="13"/>
      <c r="N1543" s="13"/>
      <c r="O1543" s="13"/>
      <c r="P1543" s="13"/>
      <c r="Q1543" s="13"/>
      <c r="R1543" s="13"/>
      <c r="S1543" s="13"/>
      <c r="T1543" s="13"/>
      <c r="U1543" s="13"/>
      <c r="V1543" s="13"/>
      <c r="W1543" s="13"/>
      <c r="X1543" s="13"/>
      <c r="Y1543" s="13"/>
      <c r="Z1543" s="13"/>
      <c r="AA1543" s="13"/>
      <c r="AB1543" s="13"/>
    </row>
    <row r="1544" spans="1:28" s="12" customFormat="1" x14ac:dyDescent="0.25">
      <c r="A1544" s="10"/>
      <c r="B1544" s="10"/>
      <c r="C1544" s="14"/>
      <c r="D1544" s="10"/>
      <c r="E1544" s="10"/>
      <c r="F1544" s="15"/>
      <c r="G1544" s="11"/>
      <c r="H1544" s="10"/>
      <c r="I1544" s="13"/>
      <c r="J1544" s="13"/>
      <c r="K1544" s="13"/>
      <c r="L1544" s="13"/>
      <c r="M1544" s="13"/>
      <c r="N1544" s="13"/>
      <c r="O1544" s="13"/>
      <c r="P1544" s="13"/>
      <c r="Q1544" s="13"/>
      <c r="R1544" s="13"/>
      <c r="S1544" s="13"/>
      <c r="T1544" s="13"/>
      <c r="U1544" s="13"/>
      <c r="V1544" s="13"/>
      <c r="W1544" s="13"/>
      <c r="X1544" s="13"/>
      <c r="Y1544" s="13"/>
      <c r="Z1544" s="13"/>
      <c r="AA1544" s="13"/>
      <c r="AB1544" s="13"/>
    </row>
    <row r="1545" spans="1:28" s="12" customFormat="1" x14ac:dyDescent="0.25">
      <c r="A1545" s="10"/>
      <c r="B1545" s="10"/>
      <c r="C1545" s="14"/>
      <c r="D1545" s="10"/>
      <c r="E1545" s="10"/>
      <c r="F1545" s="15"/>
      <c r="G1545" s="11"/>
      <c r="H1545" s="10"/>
      <c r="I1545" s="13"/>
      <c r="J1545" s="13"/>
      <c r="K1545" s="13"/>
      <c r="L1545" s="13"/>
      <c r="M1545" s="13"/>
      <c r="N1545" s="13"/>
      <c r="O1545" s="13"/>
      <c r="P1545" s="13"/>
      <c r="Q1545" s="13"/>
      <c r="R1545" s="13"/>
      <c r="S1545" s="13"/>
      <c r="T1545" s="13"/>
      <c r="U1545" s="13"/>
      <c r="V1545" s="13"/>
      <c r="W1545" s="13"/>
      <c r="X1545" s="13"/>
      <c r="Y1545" s="13"/>
      <c r="Z1545" s="13"/>
      <c r="AA1545" s="13"/>
      <c r="AB1545" s="13"/>
    </row>
    <row r="1546" spans="1:28" s="12" customFormat="1" x14ac:dyDescent="0.25">
      <c r="A1546" s="10"/>
      <c r="B1546" s="10"/>
      <c r="C1546" s="14"/>
      <c r="D1546" s="10"/>
      <c r="E1546" s="10"/>
      <c r="F1546" s="15"/>
      <c r="G1546" s="11"/>
      <c r="H1546" s="10"/>
      <c r="I1546" s="13"/>
      <c r="J1546" s="13"/>
      <c r="K1546" s="13"/>
      <c r="L1546" s="13"/>
      <c r="M1546" s="13"/>
      <c r="N1546" s="13"/>
      <c r="O1546" s="13"/>
      <c r="P1546" s="13"/>
      <c r="Q1546" s="13"/>
      <c r="R1546" s="13"/>
      <c r="S1546" s="13"/>
      <c r="T1546" s="13"/>
      <c r="U1546" s="13"/>
      <c r="V1546" s="13"/>
      <c r="W1546" s="13"/>
      <c r="X1546" s="13"/>
      <c r="Y1546" s="13"/>
      <c r="Z1546" s="13"/>
      <c r="AA1546" s="13"/>
      <c r="AB1546" s="13"/>
    </row>
    <row r="1547" spans="1:28" s="12" customFormat="1" x14ac:dyDescent="0.25">
      <c r="A1547" s="10"/>
      <c r="B1547" s="10"/>
      <c r="C1547" s="14"/>
      <c r="D1547" s="10"/>
      <c r="E1547" s="10"/>
      <c r="F1547" s="15"/>
      <c r="G1547" s="11"/>
      <c r="H1547" s="10"/>
      <c r="I1547" s="13"/>
      <c r="J1547" s="13"/>
      <c r="K1547" s="13"/>
      <c r="L1547" s="13"/>
      <c r="M1547" s="13"/>
      <c r="N1547" s="13"/>
      <c r="O1547" s="13"/>
      <c r="P1547" s="13"/>
      <c r="Q1547" s="13"/>
      <c r="R1547" s="13"/>
      <c r="S1547" s="13"/>
      <c r="T1547" s="13"/>
      <c r="U1547" s="13"/>
      <c r="V1547" s="13"/>
      <c r="W1547" s="13"/>
      <c r="X1547" s="13"/>
      <c r="Y1547" s="13"/>
      <c r="Z1547" s="13"/>
      <c r="AA1547" s="13"/>
      <c r="AB1547" s="13"/>
    </row>
    <row r="1548" spans="1:28" s="12" customFormat="1" x14ac:dyDescent="0.25">
      <c r="A1548" s="10"/>
      <c r="B1548" s="10"/>
      <c r="C1548" s="14"/>
      <c r="D1548" s="10"/>
      <c r="E1548" s="10"/>
      <c r="F1548" s="15"/>
      <c r="G1548" s="11"/>
      <c r="H1548" s="10"/>
      <c r="I1548" s="13"/>
      <c r="J1548" s="13"/>
      <c r="K1548" s="13"/>
      <c r="L1548" s="13"/>
      <c r="M1548" s="13"/>
      <c r="N1548" s="13"/>
      <c r="O1548" s="13"/>
      <c r="P1548" s="13"/>
      <c r="Q1548" s="13"/>
      <c r="R1548" s="13"/>
      <c r="S1548" s="13"/>
      <c r="T1548" s="13"/>
      <c r="U1548" s="13"/>
      <c r="V1548" s="13"/>
      <c r="W1548" s="13"/>
      <c r="X1548" s="13"/>
      <c r="Y1548" s="13"/>
      <c r="Z1548" s="13"/>
      <c r="AA1548" s="13"/>
      <c r="AB1548" s="13"/>
    </row>
    <row r="1549" spans="1:28" s="12" customFormat="1" x14ac:dyDescent="0.25">
      <c r="A1549" s="10"/>
      <c r="B1549" s="10"/>
      <c r="C1549" s="14"/>
      <c r="D1549" s="10"/>
      <c r="E1549" s="10"/>
      <c r="F1549" s="15"/>
      <c r="G1549" s="11"/>
      <c r="H1549" s="10"/>
      <c r="I1549" s="13"/>
      <c r="J1549" s="13"/>
      <c r="K1549" s="13"/>
      <c r="L1549" s="13"/>
      <c r="M1549" s="13"/>
      <c r="N1549" s="13"/>
      <c r="O1549" s="13"/>
      <c r="P1549" s="13"/>
      <c r="Q1549" s="13"/>
      <c r="R1549" s="13"/>
      <c r="S1549" s="13"/>
      <c r="T1549" s="13"/>
      <c r="U1549" s="13"/>
      <c r="V1549" s="13"/>
      <c r="W1549" s="13"/>
      <c r="X1549" s="13"/>
      <c r="Y1549" s="13"/>
      <c r="Z1549" s="13"/>
      <c r="AA1549" s="13"/>
      <c r="AB1549" s="13"/>
    </row>
    <row r="1550" spans="1:28" s="12" customFormat="1" x14ac:dyDescent="0.25">
      <c r="A1550" s="10"/>
      <c r="B1550" s="10"/>
      <c r="C1550" s="14"/>
      <c r="D1550" s="10"/>
      <c r="E1550" s="10"/>
      <c r="F1550" s="15"/>
      <c r="G1550" s="11"/>
      <c r="H1550" s="10"/>
      <c r="I1550" s="13"/>
      <c r="J1550" s="13"/>
      <c r="K1550" s="13"/>
      <c r="L1550" s="13"/>
      <c r="M1550" s="13"/>
      <c r="N1550" s="13"/>
      <c r="O1550" s="13"/>
      <c r="P1550" s="13"/>
      <c r="Q1550" s="13"/>
      <c r="R1550" s="13"/>
      <c r="S1550" s="13"/>
      <c r="T1550" s="13"/>
      <c r="U1550" s="13"/>
      <c r="V1550" s="13"/>
      <c r="W1550" s="13"/>
      <c r="X1550" s="13"/>
      <c r="Y1550" s="13"/>
      <c r="Z1550" s="13"/>
      <c r="AA1550" s="13"/>
      <c r="AB1550" s="13"/>
    </row>
    <row r="1551" spans="1:28" s="12" customFormat="1" x14ac:dyDescent="0.25">
      <c r="A1551" s="10"/>
      <c r="B1551" s="10"/>
      <c r="C1551" s="14"/>
      <c r="D1551" s="10"/>
      <c r="E1551" s="10"/>
      <c r="F1551" s="15"/>
      <c r="G1551" s="11"/>
      <c r="H1551" s="10"/>
      <c r="I1551" s="13"/>
      <c r="J1551" s="13"/>
      <c r="K1551" s="13"/>
      <c r="L1551" s="13"/>
      <c r="M1551" s="13"/>
      <c r="N1551" s="13"/>
      <c r="O1551" s="13"/>
      <c r="P1551" s="13"/>
      <c r="Q1551" s="13"/>
      <c r="R1551" s="13"/>
      <c r="S1551" s="13"/>
      <c r="T1551" s="13"/>
      <c r="U1551" s="13"/>
      <c r="V1551" s="13"/>
      <c r="W1551" s="13"/>
      <c r="X1551" s="13"/>
      <c r="Y1551" s="13"/>
      <c r="Z1551" s="13"/>
      <c r="AA1551" s="13"/>
      <c r="AB1551" s="13"/>
    </row>
    <row r="1552" spans="1:28" s="12" customFormat="1" x14ac:dyDescent="0.25">
      <c r="A1552" s="10"/>
      <c r="B1552" s="10"/>
      <c r="C1552" s="14"/>
      <c r="D1552" s="10"/>
      <c r="E1552" s="10"/>
      <c r="F1552" s="15"/>
      <c r="G1552" s="11"/>
      <c r="H1552" s="10"/>
      <c r="I1552" s="13"/>
      <c r="J1552" s="13"/>
      <c r="K1552" s="13"/>
      <c r="L1552" s="13"/>
      <c r="M1552" s="13"/>
      <c r="N1552" s="13"/>
      <c r="O1552" s="13"/>
      <c r="P1552" s="13"/>
      <c r="Q1552" s="13"/>
      <c r="R1552" s="13"/>
      <c r="S1552" s="13"/>
      <c r="T1552" s="13"/>
      <c r="U1552" s="13"/>
      <c r="V1552" s="13"/>
      <c r="W1552" s="13"/>
      <c r="X1552" s="13"/>
      <c r="Y1552" s="13"/>
      <c r="Z1552" s="13"/>
      <c r="AA1552" s="13"/>
      <c r="AB1552" s="13"/>
    </row>
    <row r="1553" spans="1:28" s="12" customFormat="1" x14ac:dyDescent="0.25">
      <c r="A1553" s="10"/>
      <c r="B1553" s="10"/>
      <c r="C1553" s="14"/>
      <c r="D1553" s="10"/>
      <c r="E1553" s="10"/>
      <c r="F1553" s="15"/>
      <c r="G1553" s="11"/>
      <c r="H1553" s="10"/>
      <c r="I1553" s="13"/>
      <c r="J1553" s="13"/>
      <c r="K1553" s="13"/>
      <c r="L1553" s="13"/>
      <c r="M1553" s="13"/>
      <c r="N1553" s="13"/>
      <c r="O1553" s="13"/>
      <c r="P1553" s="13"/>
      <c r="Q1553" s="13"/>
      <c r="R1553" s="13"/>
      <c r="S1553" s="13"/>
      <c r="T1553" s="13"/>
      <c r="U1553" s="13"/>
      <c r="V1553" s="13"/>
      <c r="W1553" s="13"/>
      <c r="X1553" s="13"/>
      <c r="Y1553" s="13"/>
      <c r="Z1553" s="13"/>
      <c r="AA1553" s="13"/>
      <c r="AB1553" s="13"/>
    </row>
    <row r="1554" spans="1:28" s="12" customFormat="1" x14ac:dyDescent="0.25">
      <c r="A1554" s="10"/>
      <c r="B1554" s="10"/>
      <c r="C1554" s="14"/>
      <c r="D1554" s="10"/>
      <c r="E1554" s="10"/>
      <c r="F1554" s="15"/>
      <c r="G1554" s="11"/>
      <c r="H1554" s="10"/>
      <c r="I1554" s="13"/>
      <c r="J1554" s="13"/>
      <c r="K1554" s="13"/>
      <c r="L1554" s="13"/>
      <c r="M1554" s="13"/>
      <c r="N1554" s="13"/>
      <c r="O1554" s="13"/>
      <c r="P1554" s="13"/>
      <c r="Q1554" s="13"/>
      <c r="R1554" s="13"/>
      <c r="S1554" s="13"/>
      <c r="T1554" s="13"/>
      <c r="U1554" s="13"/>
      <c r="V1554" s="13"/>
      <c r="W1554" s="13"/>
      <c r="X1554" s="13"/>
      <c r="Y1554" s="13"/>
      <c r="Z1554" s="13"/>
      <c r="AA1554" s="13"/>
      <c r="AB1554" s="13"/>
    </row>
    <row r="1555" spans="1:28" s="12" customFormat="1" x14ac:dyDescent="0.25">
      <c r="A1555" s="10"/>
      <c r="B1555" s="10"/>
      <c r="C1555" s="14"/>
      <c r="D1555" s="10"/>
      <c r="E1555" s="10"/>
      <c r="F1555" s="15"/>
      <c r="G1555" s="11"/>
      <c r="H1555" s="10"/>
      <c r="I1555" s="13"/>
      <c r="J1555" s="13"/>
      <c r="K1555" s="13"/>
      <c r="L1555" s="13"/>
      <c r="M1555" s="13"/>
      <c r="N1555" s="13"/>
      <c r="O1555" s="13"/>
      <c r="P1555" s="13"/>
      <c r="Q1555" s="13"/>
      <c r="R1555" s="13"/>
      <c r="S1555" s="13"/>
      <c r="T1555" s="13"/>
      <c r="U1555" s="13"/>
      <c r="V1555" s="13"/>
      <c r="W1555" s="13"/>
      <c r="X1555" s="13"/>
      <c r="Y1555" s="13"/>
      <c r="Z1555" s="13"/>
      <c r="AA1555" s="13"/>
      <c r="AB1555" s="13"/>
    </row>
    <row r="1556" spans="1:28" s="12" customFormat="1" x14ac:dyDescent="0.25">
      <c r="A1556" s="10"/>
      <c r="B1556" s="10"/>
      <c r="C1556" s="14"/>
      <c r="D1556" s="10"/>
      <c r="E1556" s="10"/>
      <c r="F1556" s="15"/>
      <c r="G1556" s="11"/>
      <c r="H1556" s="10"/>
      <c r="I1556" s="13"/>
      <c r="J1556" s="13"/>
      <c r="K1556" s="13"/>
      <c r="L1556" s="13"/>
      <c r="M1556" s="13"/>
      <c r="N1556" s="13"/>
      <c r="O1556" s="13"/>
      <c r="P1556" s="13"/>
      <c r="Q1556" s="13"/>
      <c r="R1556" s="13"/>
      <c r="S1556" s="13"/>
      <c r="T1556" s="13"/>
      <c r="U1556" s="13"/>
      <c r="V1556" s="13"/>
      <c r="W1556" s="13"/>
      <c r="X1556" s="13"/>
      <c r="Y1556" s="13"/>
      <c r="Z1556" s="13"/>
      <c r="AA1556" s="13"/>
      <c r="AB1556" s="13"/>
    </row>
    <row r="1557" spans="1:28" s="12" customFormat="1" x14ac:dyDescent="0.25">
      <c r="A1557" s="10"/>
      <c r="B1557" s="10"/>
      <c r="C1557" s="14"/>
      <c r="D1557" s="10"/>
      <c r="E1557" s="10"/>
      <c r="F1557" s="15"/>
      <c r="G1557" s="11"/>
      <c r="H1557" s="10"/>
      <c r="I1557" s="13"/>
      <c r="J1557" s="13"/>
      <c r="K1557" s="13"/>
      <c r="L1557" s="13"/>
      <c r="M1557" s="13"/>
      <c r="N1557" s="13"/>
      <c r="O1557" s="13"/>
      <c r="P1557" s="13"/>
      <c r="Q1557" s="13"/>
      <c r="R1557" s="13"/>
      <c r="S1557" s="13"/>
      <c r="T1557" s="13"/>
      <c r="U1557" s="13"/>
      <c r="V1557" s="13"/>
      <c r="W1557" s="13"/>
      <c r="X1557" s="13"/>
      <c r="Y1557" s="13"/>
      <c r="Z1557" s="13"/>
      <c r="AA1557" s="13"/>
      <c r="AB1557" s="13"/>
    </row>
    <row r="1558" spans="1:28" s="12" customFormat="1" x14ac:dyDescent="0.25">
      <c r="A1558" s="10"/>
      <c r="B1558" s="10"/>
      <c r="C1558" s="14"/>
      <c r="D1558" s="10"/>
      <c r="E1558" s="10"/>
      <c r="F1558" s="15"/>
      <c r="G1558" s="11"/>
      <c r="H1558" s="10"/>
      <c r="I1558" s="13"/>
      <c r="J1558" s="13"/>
      <c r="K1558" s="13"/>
      <c r="L1558" s="13"/>
      <c r="M1558" s="13"/>
      <c r="N1558" s="13"/>
      <c r="O1558" s="13"/>
      <c r="P1558" s="13"/>
      <c r="Q1558" s="13"/>
      <c r="R1558" s="13"/>
      <c r="S1558" s="13"/>
      <c r="T1558" s="13"/>
      <c r="U1558" s="13"/>
      <c r="V1558" s="13"/>
      <c r="W1558" s="13"/>
      <c r="X1558" s="13"/>
      <c r="Y1558" s="13"/>
      <c r="Z1558" s="13"/>
      <c r="AA1558" s="13"/>
      <c r="AB1558" s="13"/>
    </row>
    <row r="1559" spans="1:28" s="12" customFormat="1" x14ac:dyDescent="0.25">
      <c r="A1559" s="10"/>
      <c r="B1559" s="10"/>
      <c r="C1559" s="14"/>
      <c r="D1559" s="10"/>
      <c r="E1559" s="10"/>
      <c r="F1559" s="15"/>
      <c r="G1559" s="11"/>
      <c r="H1559" s="10"/>
      <c r="I1559" s="13"/>
      <c r="J1559" s="13"/>
      <c r="K1559" s="13"/>
      <c r="L1559" s="13"/>
      <c r="M1559" s="13"/>
      <c r="N1559" s="13"/>
      <c r="O1559" s="13"/>
      <c r="P1559" s="13"/>
      <c r="Q1559" s="13"/>
      <c r="R1559" s="13"/>
      <c r="S1559" s="13"/>
      <c r="T1559" s="13"/>
      <c r="U1559" s="13"/>
      <c r="V1559" s="13"/>
      <c r="W1559" s="13"/>
      <c r="X1559" s="13"/>
      <c r="Y1559" s="13"/>
      <c r="Z1559" s="13"/>
      <c r="AA1559" s="13"/>
      <c r="AB1559" s="13"/>
    </row>
    <row r="1560" spans="1:28" s="12" customFormat="1" x14ac:dyDescent="0.25">
      <c r="A1560" s="10"/>
      <c r="B1560" s="10"/>
      <c r="C1560" s="14"/>
      <c r="D1560" s="10"/>
      <c r="E1560" s="10"/>
      <c r="F1560" s="15"/>
      <c r="G1560" s="11"/>
      <c r="H1560" s="10"/>
      <c r="I1560" s="13"/>
      <c r="J1560" s="13"/>
      <c r="K1560" s="13"/>
      <c r="L1560" s="13"/>
      <c r="M1560" s="13"/>
      <c r="N1560" s="13"/>
      <c r="O1560" s="13"/>
      <c r="P1560" s="13"/>
      <c r="Q1560" s="13"/>
      <c r="R1560" s="13"/>
      <c r="S1560" s="13"/>
      <c r="T1560" s="13"/>
      <c r="U1560" s="13"/>
      <c r="V1560" s="13"/>
      <c r="W1560" s="13"/>
      <c r="X1560" s="13"/>
      <c r="Y1560" s="13"/>
      <c r="Z1560" s="13"/>
      <c r="AA1560" s="13"/>
      <c r="AB1560" s="13"/>
    </row>
    <row r="1561" spans="1:28" s="12" customFormat="1" x14ac:dyDescent="0.25">
      <c r="A1561" s="10"/>
      <c r="B1561" s="10"/>
      <c r="C1561" s="14"/>
      <c r="D1561" s="10"/>
      <c r="E1561" s="10"/>
      <c r="F1561" s="15"/>
      <c r="G1561" s="11"/>
      <c r="H1561" s="10"/>
      <c r="I1561" s="13"/>
      <c r="J1561" s="13"/>
      <c r="K1561" s="13"/>
      <c r="L1561" s="13"/>
      <c r="M1561" s="13"/>
      <c r="N1561" s="13"/>
      <c r="O1561" s="13"/>
      <c r="P1561" s="13"/>
      <c r="Q1561" s="13"/>
      <c r="R1561" s="13"/>
      <c r="S1561" s="13"/>
      <c r="T1561" s="13"/>
      <c r="U1561" s="13"/>
      <c r="V1561" s="13"/>
      <c r="W1561" s="13"/>
      <c r="X1561" s="13"/>
      <c r="Y1561" s="13"/>
      <c r="Z1561" s="13"/>
      <c r="AA1561" s="13"/>
      <c r="AB1561" s="13"/>
    </row>
    <row r="1562" spans="1:28" s="12" customFormat="1" x14ac:dyDescent="0.25">
      <c r="A1562" s="10"/>
      <c r="B1562" s="10"/>
      <c r="C1562" s="14"/>
      <c r="D1562" s="10"/>
      <c r="E1562" s="10"/>
      <c r="F1562" s="15"/>
      <c r="G1562" s="11"/>
      <c r="H1562" s="10"/>
      <c r="I1562" s="13"/>
      <c r="J1562" s="13"/>
      <c r="K1562" s="13"/>
      <c r="L1562" s="13"/>
      <c r="M1562" s="13"/>
      <c r="N1562" s="13"/>
      <c r="O1562" s="13"/>
      <c r="P1562" s="13"/>
      <c r="Q1562" s="13"/>
      <c r="R1562" s="13"/>
      <c r="S1562" s="13"/>
      <c r="T1562" s="13"/>
      <c r="U1562" s="13"/>
      <c r="V1562" s="13"/>
      <c r="W1562" s="13"/>
      <c r="X1562" s="13"/>
      <c r="Y1562" s="13"/>
      <c r="Z1562" s="13"/>
      <c r="AA1562" s="13"/>
      <c r="AB1562" s="13"/>
    </row>
    <row r="1563" spans="1:28" s="12" customFormat="1" x14ac:dyDescent="0.25">
      <c r="A1563" s="10"/>
      <c r="B1563" s="10"/>
      <c r="C1563" s="14"/>
      <c r="D1563" s="10"/>
      <c r="E1563" s="10"/>
      <c r="F1563" s="15"/>
      <c r="G1563" s="11"/>
      <c r="H1563" s="10"/>
      <c r="I1563" s="13"/>
      <c r="J1563" s="13"/>
      <c r="K1563" s="13"/>
      <c r="L1563" s="13"/>
      <c r="M1563" s="13"/>
      <c r="N1563" s="13"/>
      <c r="O1563" s="13"/>
      <c r="P1563" s="13"/>
      <c r="Q1563" s="13"/>
      <c r="R1563" s="13"/>
      <c r="S1563" s="13"/>
      <c r="T1563" s="13"/>
      <c r="U1563" s="13"/>
      <c r="V1563" s="13"/>
      <c r="W1563" s="13"/>
      <c r="X1563" s="13"/>
      <c r="Y1563" s="13"/>
      <c r="Z1563" s="13"/>
      <c r="AA1563" s="13"/>
      <c r="AB1563" s="13"/>
    </row>
    <row r="1564" spans="1:28" s="12" customFormat="1" x14ac:dyDescent="0.25">
      <c r="A1564" s="10"/>
      <c r="B1564" s="10"/>
      <c r="C1564" s="14"/>
      <c r="D1564" s="10"/>
      <c r="E1564" s="10"/>
      <c r="F1564" s="15"/>
      <c r="G1564" s="11"/>
      <c r="H1564" s="10"/>
      <c r="I1564" s="13"/>
      <c r="J1564" s="13"/>
      <c r="K1564" s="13"/>
      <c r="L1564" s="13"/>
      <c r="M1564" s="13"/>
      <c r="N1564" s="13"/>
      <c r="O1564" s="13"/>
      <c r="P1564" s="13"/>
      <c r="Q1564" s="13"/>
      <c r="R1564" s="13"/>
      <c r="S1564" s="13"/>
      <c r="T1564" s="13"/>
      <c r="U1564" s="13"/>
      <c r="V1564" s="13"/>
      <c r="W1564" s="13"/>
      <c r="X1564" s="13"/>
      <c r="Y1564" s="13"/>
      <c r="Z1564" s="13"/>
      <c r="AA1564" s="13"/>
      <c r="AB1564" s="13"/>
    </row>
    <row r="1565" spans="1:28" s="12" customFormat="1" x14ac:dyDescent="0.25">
      <c r="A1565" s="10"/>
      <c r="B1565" s="10"/>
      <c r="C1565" s="14"/>
      <c r="D1565" s="10"/>
      <c r="E1565" s="10"/>
      <c r="F1565" s="15"/>
      <c r="G1565" s="11"/>
      <c r="H1565" s="10"/>
      <c r="I1565" s="13"/>
      <c r="J1565" s="13"/>
      <c r="K1565" s="13"/>
      <c r="L1565" s="13"/>
      <c r="M1565" s="13"/>
      <c r="N1565" s="13"/>
      <c r="O1565" s="13"/>
      <c r="P1565" s="13"/>
      <c r="Q1565" s="13"/>
      <c r="R1565" s="13"/>
      <c r="S1565" s="13"/>
      <c r="T1565" s="13"/>
      <c r="U1565" s="13"/>
      <c r="V1565" s="13"/>
      <c r="W1565" s="13"/>
      <c r="X1565" s="13"/>
      <c r="Y1565" s="13"/>
      <c r="Z1565" s="13"/>
      <c r="AA1565" s="13"/>
      <c r="AB1565" s="13"/>
    </row>
    <row r="1566" spans="1:28" s="12" customFormat="1" x14ac:dyDescent="0.25">
      <c r="A1566" s="10"/>
      <c r="B1566" s="10"/>
      <c r="C1566" s="14"/>
      <c r="D1566" s="10"/>
      <c r="E1566" s="10"/>
      <c r="F1566" s="15"/>
      <c r="G1566" s="11"/>
      <c r="H1566" s="10"/>
      <c r="I1566" s="13"/>
      <c r="J1566" s="13"/>
      <c r="K1566" s="13"/>
      <c r="L1566" s="13"/>
      <c r="M1566" s="13"/>
      <c r="N1566" s="13"/>
      <c r="O1566" s="13"/>
      <c r="P1566" s="13"/>
      <c r="Q1566" s="13"/>
      <c r="R1566" s="13"/>
      <c r="S1566" s="13"/>
      <c r="T1566" s="13"/>
      <c r="U1566" s="13"/>
      <c r="V1566" s="13"/>
      <c r="W1566" s="13"/>
      <c r="X1566" s="13"/>
      <c r="Y1566" s="13"/>
      <c r="Z1566" s="13"/>
      <c r="AA1566" s="13"/>
      <c r="AB1566" s="13"/>
    </row>
    <row r="1567" spans="1:28" s="12" customFormat="1" x14ac:dyDescent="0.25">
      <c r="A1567" s="10"/>
      <c r="B1567" s="10"/>
      <c r="C1567" s="14"/>
      <c r="D1567" s="10"/>
      <c r="E1567" s="10"/>
      <c r="F1567" s="15"/>
      <c r="G1567" s="11"/>
      <c r="H1567" s="10"/>
      <c r="I1567" s="13"/>
      <c r="J1567" s="13"/>
      <c r="K1567" s="13"/>
      <c r="L1567" s="13"/>
      <c r="M1567" s="13"/>
      <c r="N1567" s="13"/>
      <c r="O1567" s="13"/>
      <c r="P1567" s="13"/>
      <c r="Q1567" s="13"/>
      <c r="R1567" s="13"/>
      <c r="S1567" s="13"/>
      <c r="T1567" s="13"/>
      <c r="U1567" s="13"/>
      <c r="V1567" s="13"/>
      <c r="W1567" s="13"/>
      <c r="X1567" s="13"/>
      <c r="Y1567" s="13"/>
      <c r="Z1567" s="13"/>
      <c r="AA1567" s="13"/>
      <c r="AB1567" s="13"/>
    </row>
    <row r="1568" spans="1:28" s="12" customFormat="1" x14ac:dyDescent="0.25">
      <c r="A1568" s="10"/>
      <c r="B1568" s="10"/>
      <c r="C1568" s="14"/>
      <c r="D1568" s="10"/>
      <c r="E1568" s="10"/>
      <c r="F1568" s="15"/>
      <c r="G1568" s="11"/>
      <c r="H1568" s="10"/>
      <c r="I1568" s="13"/>
      <c r="J1568" s="13"/>
      <c r="K1568" s="13"/>
      <c r="L1568" s="13"/>
      <c r="M1568" s="13"/>
      <c r="N1568" s="13"/>
      <c r="O1568" s="13"/>
      <c r="P1568" s="13"/>
      <c r="Q1568" s="13"/>
      <c r="R1568" s="13"/>
      <c r="S1568" s="13"/>
      <c r="T1568" s="13"/>
      <c r="U1568" s="13"/>
      <c r="V1568" s="13"/>
      <c r="W1568" s="13"/>
      <c r="X1568" s="13"/>
      <c r="Y1568" s="13"/>
      <c r="Z1568" s="13"/>
      <c r="AA1568" s="13"/>
      <c r="AB1568" s="13"/>
    </row>
    <row r="1569" spans="1:28" s="12" customFormat="1" x14ac:dyDescent="0.25">
      <c r="A1569" s="10"/>
      <c r="B1569" s="10"/>
      <c r="C1569" s="14"/>
      <c r="D1569" s="10"/>
      <c r="E1569" s="10"/>
      <c r="F1569" s="15"/>
      <c r="G1569" s="11"/>
      <c r="H1569" s="10"/>
      <c r="I1569" s="13"/>
      <c r="J1569" s="13"/>
      <c r="K1569" s="13"/>
      <c r="L1569" s="13"/>
      <c r="M1569" s="13"/>
      <c r="N1569" s="13"/>
      <c r="O1569" s="13"/>
      <c r="P1569" s="13"/>
      <c r="Q1569" s="13"/>
      <c r="R1569" s="13"/>
      <c r="S1569" s="13"/>
      <c r="T1569" s="13"/>
      <c r="U1569" s="13"/>
      <c r="V1569" s="13"/>
      <c r="W1569" s="13"/>
      <c r="X1569" s="13"/>
      <c r="Y1569" s="13"/>
      <c r="Z1569" s="13"/>
      <c r="AA1569" s="13"/>
      <c r="AB1569" s="13"/>
    </row>
    <row r="1570" spans="1:28" s="12" customFormat="1" x14ac:dyDescent="0.25">
      <c r="A1570" s="10"/>
      <c r="B1570" s="10"/>
      <c r="C1570" s="14"/>
      <c r="D1570" s="10"/>
      <c r="E1570" s="10"/>
      <c r="F1570" s="15"/>
      <c r="G1570" s="11"/>
      <c r="H1570" s="10"/>
      <c r="I1570" s="13"/>
      <c r="J1570" s="13"/>
      <c r="K1570" s="13"/>
      <c r="L1570" s="13"/>
      <c r="M1570" s="13"/>
      <c r="N1570" s="13"/>
      <c r="O1570" s="13"/>
      <c r="P1570" s="13"/>
      <c r="Q1570" s="13"/>
      <c r="R1570" s="13"/>
      <c r="S1570" s="13"/>
      <c r="T1570" s="13"/>
      <c r="U1570" s="13"/>
      <c r="V1570" s="13"/>
      <c r="W1570" s="13"/>
      <c r="X1570" s="13"/>
      <c r="Y1570" s="13"/>
      <c r="Z1570" s="13"/>
      <c r="AA1570" s="13"/>
      <c r="AB1570" s="13"/>
    </row>
    <row r="1571" spans="1:28" s="12" customFormat="1" x14ac:dyDescent="0.25">
      <c r="A1571" s="10"/>
      <c r="B1571" s="10"/>
      <c r="C1571" s="14"/>
      <c r="D1571" s="10"/>
      <c r="E1571" s="10"/>
      <c r="F1571" s="15"/>
      <c r="G1571" s="11"/>
      <c r="H1571" s="10"/>
      <c r="I1571" s="13"/>
      <c r="J1571" s="13"/>
      <c r="K1571" s="13"/>
      <c r="L1571" s="13"/>
      <c r="M1571" s="13"/>
      <c r="N1571" s="13"/>
      <c r="O1571" s="13"/>
      <c r="P1571" s="13"/>
      <c r="Q1571" s="13"/>
      <c r="R1571" s="13"/>
      <c r="S1571" s="13"/>
      <c r="T1571" s="13"/>
      <c r="U1571" s="13"/>
      <c r="V1571" s="13"/>
      <c r="W1571" s="13"/>
      <c r="X1571" s="13"/>
      <c r="Y1571" s="13"/>
      <c r="Z1571" s="13"/>
      <c r="AA1571" s="13"/>
      <c r="AB1571" s="13"/>
    </row>
    <row r="1572" spans="1:28" s="12" customFormat="1" x14ac:dyDescent="0.25">
      <c r="A1572" s="10"/>
      <c r="B1572" s="10"/>
      <c r="C1572" s="14"/>
      <c r="D1572" s="10"/>
      <c r="E1572" s="10"/>
      <c r="F1572" s="15"/>
      <c r="G1572" s="11"/>
      <c r="H1572" s="10"/>
      <c r="I1572" s="13"/>
      <c r="J1572" s="13"/>
      <c r="K1572" s="13"/>
      <c r="L1572" s="13"/>
      <c r="M1572" s="13"/>
      <c r="N1572" s="13"/>
      <c r="O1572" s="13"/>
      <c r="P1572" s="13"/>
      <c r="Q1572" s="13"/>
      <c r="R1572" s="13"/>
      <c r="S1572" s="13"/>
      <c r="T1572" s="13"/>
      <c r="U1572" s="13"/>
      <c r="V1572" s="13"/>
      <c r="W1572" s="13"/>
      <c r="X1572" s="13"/>
      <c r="Y1572" s="13"/>
      <c r="Z1572" s="13"/>
      <c r="AA1572" s="13"/>
      <c r="AB1572" s="13"/>
    </row>
    <row r="1573" spans="1:28" s="12" customFormat="1" x14ac:dyDescent="0.25">
      <c r="A1573" s="10"/>
      <c r="B1573" s="10"/>
      <c r="C1573" s="14"/>
      <c r="D1573" s="10"/>
      <c r="E1573" s="10"/>
      <c r="F1573" s="15"/>
      <c r="G1573" s="11"/>
      <c r="H1573" s="10"/>
      <c r="I1573" s="13"/>
      <c r="J1573" s="13"/>
      <c r="K1573" s="13"/>
      <c r="L1573" s="13"/>
      <c r="M1573" s="13"/>
      <c r="N1573" s="13"/>
      <c r="O1573" s="13"/>
      <c r="P1573" s="13"/>
      <c r="Q1573" s="13"/>
      <c r="R1573" s="13"/>
      <c r="S1573" s="13"/>
      <c r="T1573" s="13"/>
      <c r="U1573" s="13"/>
      <c r="V1573" s="13"/>
      <c r="W1573" s="13"/>
      <c r="X1573" s="13"/>
      <c r="Y1573" s="13"/>
      <c r="Z1573" s="13"/>
      <c r="AA1573" s="13"/>
      <c r="AB1573" s="13"/>
    </row>
    <row r="1574" spans="1:28" s="12" customFormat="1" x14ac:dyDescent="0.25">
      <c r="A1574" s="10"/>
      <c r="B1574" s="10"/>
      <c r="C1574" s="14"/>
      <c r="D1574" s="10"/>
      <c r="E1574" s="10"/>
      <c r="F1574" s="15"/>
      <c r="G1574" s="11"/>
      <c r="H1574" s="10"/>
      <c r="I1574" s="13"/>
      <c r="J1574" s="13"/>
      <c r="K1574" s="13"/>
      <c r="L1574" s="13"/>
      <c r="M1574" s="13"/>
      <c r="N1574" s="13"/>
      <c r="O1574" s="13"/>
      <c r="P1574" s="13"/>
      <c r="Q1574" s="13"/>
      <c r="R1574" s="13"/>
      <c r="S1574" s="13"/>
      <c r="T1574" s="13"/>
      <c r="U1574" s="13"/>
      <c r="V1574" s="13"/>
      <c r="W1574" s="13"/>
      <c r="X1574" s="13"/>
      <c r="Y1574" s="13"/>
      <c r="Z1574" s="13"/>
      <c r="AA1574" s="13"/>
      <c r="AB1574" s="13"/>
    </row>
    <row r="1575" spans="1:28" s="12" customFormat="1" x14ac:dyDescent="0.25">
      <c r="A1575" s="10"/>
      <c r="B1575" s="10"/>
      <c r="C1575" s="14"/>
      <c r="D1575" s="10"/>
      <c r="E1575" s="10"/>
      <c r="F1575" s="15"/>
      <c r="G1575" s="11"/>
      <c r="H1575" s="10"/>
      <c r="I1575" s="13"/>
      <c r="J1575" s="13"/>
      <c r="K1575" s="13"/>
      <c r="L1575" s="13"/>
      <c r="M1575" s="13"/>
      <c r="N1575" s="13"/>
      <c r="O1575" s="13"/>
      <c r="P1575" s="13"/>
      <c r="Q1575" s="13"/>
      <c r="R1575" s="13"/>
      <c r="S1575" s="13"/>
      <c r="T1575" s="13"/>
      <c r="U1575" s="13"/>
      <c r="V1575" s="13"/>
      <c r="W1575" s="13"/>
      <c r="X1575" s="13"/>
      <c r="Y1575" s="13"/>
      <c r="Z1575" s="13"/>
      <c r="AA1575" s="13"/>
      <c r="AB1575" s="13"/>
    </row>
    <row r="1576" spans="1:28" s="12" customFormat="1" x14ac:dyDescent="0.25">
      <c r="A1576" s="10"/>
      <c r="B1576" s="10"/>
      <c r="C1576" s="14"/>
      <c r="D1576" s="10"/>
      <c r="E1576" s="10"/>
      <c r="F1576" s="15"/>
      <c r="G1576" s="11"/>
      <c r="H1576" s="10"/>
      <c r="I1576" s="13"/>
      <c r="J1576" s="13"/>
      <c r="K1576" s="13"/>
      <c r="L1576" s="13"/>
      <c r="M1576" s="13"/>
      <c r="N1576" s="13"/>
      <c r="O1576" s="13"/>
      <c r="P1576" s="13"/>
      <c r="Q1576" s="13"/>
      <c r="R1576" s="13"/>
      <c r="S1576" s="13"/>
      <c r="T1576" s="13"/>
      <c r="U1576" s="13"/>
      <c r="V1576" s="13"/>
      <c r="W1576" s="13"/>
      <c r="X1576" s="13"/>
      <c r="Y1576" s="13"/>
      <c r="Z1576" s="13"/>
      <c r="AA1576" s="13"/>
      <c r="AB1576" s="13"/>
    </row>
    <row r="1577" spans="1:28" s="12" customFormat="1" x14ac:dyDescent="0.25">
      <c r="A1577" s="10"/>
      <c r="B1577" s="10"/>
      <c r="C1577" s="14"/>
      <c r="D1577" s="10"/>
      <c r="E1577" s="10"/>
      <c r="F1577" s="15"/>
      <c r="G1577" s="11"/>
      <c r="H1577" s="10"/>
      <c r="I1577" s="13"/>
      <c r="J1577" s="13"/>
      <c r="K1577" s="13"/>
      <c r="L1577" s="13"/>
      <c r="M1577" s="13"/>
      <c r="N1577" s="13"/>
      <c r="O1577" s="13"/>
      <c r="P1577" s="13"/>
      <c r="Q1577" s="13"/>
      <c r="R1577" s="13"/>
      <c r="S1577" s="13"/>
      <c r="T1577" s="13"/>
      <c r="U1577" s="13"/>
      <c r="V1577" s="13"/>
      <c r="W1577" s="13"/>
      <c r="X1577" s="13"/>
      <c r="Y1577" s="13"/>
      <c r="Z1577" s="13"/>
      <c r="AA1577" s="13"/>
      <c r="AB1577" s="13"/>
    </row>
    <row r="1578" spans="1:28" s="12" customFormat="1" x14ac:dyDescent="0.25">
      <c r="A1578" s="10"/>
      <c r="B1578" s="10"/>
      <c r="C1578" s="14"/>
      <c r="D1578" s="10"/>
      <c r="E1578" s="10"/>
      <c r="F1578" s="15"/>
      <c r="G1578" s="11"/>
      <c r="H1578" s="10"/>
      <c r="I1578" s="13"/>
      <c r="J1578" s="13"/>
      <c r="K1578" s="13"/>
      <c r="L1578" s="13"/>
      <c r="M1578" s="13"/>
      <c r="N1578" s="13"/>
      <c r="O1578" s="13"/>
      <c r="P1578" s="13"/>
      <c r="Q1578" s="13"/>
      <c r="R1578" s="13"/>
      <c r="S1578" s="13"/>
      <c r="T1578" s="13"/>
      <c r="U1578" s="13"/>
      <c r="V1578" s="13"/>
      <c r="W1578" s="13"/>
      <c r="X1578" s="13"/>
      <c r="Y1578" s="13"/>
      <c r="Z1578" s="13"/>
      <c r="AA1578" s="13"/>
      <c r="AB1578" s="13"/>
    </row>
    <row r="1579" spans="1:28" s="12" customFormat="1" x14ac:dyDescent="0.25">
      <c r="A1579" s="10"/>
      <c r="B1579" s="10"/>
      <c r="C1579" s="14"/>
      <c r="D1579" s="10"/>
      <c r="E1579" s="10"/>
      <c r="F1579" s="15"/>
      <c r="G1579" s="11"/>
      <c r="H1579" s="10"/>
      <c r="I1579" s="13"/>
      <c r="J1579" s="13"/>
      <c r="K1579" s="13"/>
      <c r="L1579" s="13"/>
      <c r="M1579" s="13"/>
      <c r="N1579" s="13"/>
      <c r="O1579" s="13"/>
      <c r="P1579" s="13"/>
      <c r="Q1579" s="13"/>
      <c r="R1579" s="13"/>
      <c r="S1579" s="13"/>
      <c r="T1579" s="13"/>
      <c r="U1579" s="13"/>
      <c r="V1579" s="13"/>
      <c r="W1579" s="13"/>
      <c r="X1579" s="13"/>
      <c r="Y1579" s="13"/>
      <c r="Z1579" s="13"/>
      <c r="AA1579" s="13"/>
      <c r="AB1579" s="13"/>
    </row>
    <row r="1580" spans="1:28" s="12" customFormat="1" x14ac:dyDescent="0.25">
      <c r="A1580" s="10"/>
      <c r="B1580" s="10"/>
      <c r="C1580" s="14"/>
      <c r="D1580" s="10"/>
      <c r="E1580" s="10"/>
      <c r="F1580" s="15"/>
      <c r="G1580" s="11"/>
      <c r="H1580" s="10"/>
      <c r="I1580" s="13"/>
      <c r="J1580" s="13"/>
      <c r="K1580" s="13"/>
      <c r="L1580" s="13"/>
      <c r="M1580" s="13"/>
      <c r="N1580" s="13"/>
      <c r="O1580" s="13"/>
      <c r="P1580" s="13"/>
      <c r="Q1580" s="13"/>
      <c r="R1580" s="13"/>
      <c r="S1580" s="13"/>
      <c r="T1580" s="13"/>
      <c r="U1580" s="13"/>
      <c r="V1580" s="13"/>
      <c r="W1580" s="13"/>
      <c r="X1580" s="13"/>
      <c r="Y1580" s="13"/>
      <c r="Z1580" s="13"/>
      <c r="AA1580" s="13"/>
      <c r="AB1580" s="13"/>
    </row>
    <row r="1581" spans="1:28" s="12" customFormat="1" x14ac:dyDescent="0.25">
      <c r="A1581" s="10"/>
      <c r="B1581" s="10"/>
      <c r="C1581" s="14"/>
      <c r="D1581" s="10"/>
      <c r="E1581" s="10"/>
      <c r="F1581" s="15"/>
      <c r="G1581" s="11"/>
      <c r="H1581" s="10"/>
      <c r="I1581" s="13"/>
      <c r="J1581" s="13"/>
      <c r="K1581" s="13"/>
      <c r="L1581" s="13"/>
      <c r="M1581" s="13"/>
      <c r="N1581" s="13"/>
      <c r="O1581" s="13"/>
      <c r="P1581" s="13"/>
      <c r="Q1581" s="13"/>
      <c r="R1581" s="13"/>
      <c r="S1581" s="13"/>
      <c r="T1581" s="13"/>
      <c r="U1581" s="13"/>
      <c r="V1581" s="13"/>
      <c r="W1581" s="13"/>
      <c r="X1581" s="13"/>
      <c r="Y1581" s="13"/>
      <c r="Z1581" s="13"/>
      <c r="AA1581" s="13"/>
      <c r="AB1581" s="13"/>
    </row>
    <row r="1582" spans="1:28" s="12" customFormat="1" x14ac:dyDescent="0.25">
      <c r="A1582" s="10"/>
      <c r="B1582" s="10"/>
      <c r="C1582" s="14"/>
      <c r="D1582" s="10"/>
      <c r="E1582" s="10"/>
      <c r="F1582" s="15"/>
      <c r="G1582" s="11"/>
      <c r="H1582" s="10"/>
      <c r="I1582" s="13"/>
      <c r="J1582" s="13"/>
      <c r="K1582" s="13"/>
      <c r="L1582" s="13"/>
      <c r="M1582" s="13"/>
      <c r="N1582" s="13"/>
      <c r="O1582" s="13"/>
      <c r="P1582" s="13"/>
      <c r="Q1582" s="13"/>
      <c r="R1582" s="13"/>
      <c r="S1582" s="13"/>
      <c r="T1582" s="13"/>
      <c r="U1582" s="13"/>
      <c r="V1582" s="13"/>
      <c r="W1582" s="13"/>
      <c r="X1582" s="13"/>
      <c r="Y1582" s="13"/>
      <c r="Z1582" s="13"/>
      <c r="AA1582" s="13"/>
      <c r="AB1582" s="13"/>
    </row>
    <row r="1583" spans="1:28" s="12" customFormat="1" x14ac:dyDescent="0.25">
      <c r="A1583" s="10"/>
      <c r="B1583" s="10"/>
      <c r="C1583" s="14"/>
      <c r="D1583" s="10"/>
      <c r="E1583" s="10"/>
      <c r="F1583" s="15"/>
      <c r="G1583" s="11"/>
      <c r="H1583" s="10"/>
      <c r="I1583" s="13"/>
      <c r="J1583" s="13"/>
      <c r="K1583" s="13"/>
      <c r="L1583" s="13"/>
      <c r="M1583" s="13"/>
      <c r="N1583" s="13"/>
      <c r="O1583" s="13"/>
      <c r="P1583" s="13"/>
      <c r="Q1583" s="13"/>
      <c r="R1583" s="13"/>
      <c r="S1583" s="13"/>
      <c r="T1583" s="13"/>
      <c r="U1583" s="13"/>
      <c r="V1583" s="13"/>
      <c r="W1583" s="13"/>
      <c r="X1583" s="13"/>
      <c r="Y1583" s="13"/>
      <c r="Z1583" s="13"/>
      <c r="AA1583" s="13"/>
      <c r="AB1583" s="13"/>
    </row>
    <row r="1584" spans="1:28" s="12" customFormat="1" x14ac:dyDescent="0.25">
      <c r="A1584" s="10"/>
      <c r="B1584" s="10"/>
      <c r="C1584" s="14"/>
      <c r="D1584" s="10"/>
      <c r="E1584" s="10"/>
      <c r="F1584" s="15"/>
      <c r="G1584" s="11"/>
      <c r="H1584" s="10"/>
      <c r="I1584" s="13"/>
      <c r="J1584" s="13"/>
      <c r="K1584" s="13"/>
      <c r="L1584" s="13"/>
      <c r="M1584" s="13"/>
      <c r="N1584" s="13"/>
      <c r="O1584" s="13"/>
      <c r="P1584" s="13"/>
      <c r="Q1584" s="13"/>
      <c r="R1584" s="13"/>
      <c r="S1584" s="13"/>
      <c r="T1584" s="13"/>
      <c r="U1584" s="13"/>
      <c r="V1584" s="13"/>
      <c r="W1584" s="13"/>
      <c r="X1584" s="13"/>
      <c r="Y1584" s="13"/>
      <c r="Z1584" s="13"/>
      <c r="AA1584" s="13"/>
      <c r="AB1584" s="13"/>
    </row>
    <row r="1585" spans="1:28" s="12" customFormat="1" x14ac:dyDescent="0.25">
      <c r="A1585" s="10"/>
      <c r="B1585" s="10"/>
      <c r="C1585" s="14"/>
      <c r="D1585" s="10"/>
      <c r="E1585" s="10"/>
      <c r="F1585" s="15"/>
      <c r="G1585" s="11"/>
      <c r="H1585" s="10"/>
      <c r="I1585" s="13"/>
      <c r="J1585" s="13"/>
      <c r="K1585" s="13"/>
      <c r="L1585" s="13"/>
      <c r="M1585" s="13"/>
      <c r="N1585" s="13"/>
      <c r="O1585" s="13"/>
      <c r="P1585" s="13"/>
      <c r="Q1585" s="13"/>
      <c r="R1585" s="13"/>
      <c r="S1585" s="13"/>
      <c r="T1585" s="13"/>
      <c r="U1585" s="13"/>
      <c r="V1585" s="13"/>
      <c r="W1585" s="13"/>
      <c r="X1585" s="13"/>
      <c r="Y1585" s="13"/>
      <c r="Z1585" s="13"/>
      <c r="AA1585" s="13"/>
      <c r="AB1585" s="13"/>
    </row>
    <row r="1586" spans="1:28" s="12" customFormat="1" x14ac:dyDescent="0.25">
      <c r="A1586" s="10"/>
      <c r="B1586" s="10"/>
      <c r="C1586" s="14"/>
      <c r="D1586" s="10"/>
      <c r="E1586" s="10"/>
      <c r="F1586" s="15"/>
      <c r="G1586" s="11"/>
      <c r="H1586" s="10"/>
      <c r="I1586" s="13"/>
      <c r="J1586" s="13"/>
      <c r="K1586" s="13"/>
      <c r="L1586" s="13"/>
      <c r="M1586" s="13"/>
      <c r="N1586" s="13"/>
      <c r="O1586" s="13"/>
      <c r="P1586" s="13"/>
      <c r="Q1586" s="13"/>
      <c r="R1586" s="13"/>
      <c r="S1586" s="13"/>
      <c r="T1586" s="13"/>
      <c r="U1586" s="13"/>
      <c r="V1586" s="13"/>
      <c r="W1586" s="13"/>
      <c r="X1586" s="13"/>
      <c r="Y1586" s="13"/>
      <c r="Z1586" s="13"/>
      <c r="AA1586" s="13"/>
      <c r="AB1586" s="13"/>
    </row>
    <row r="1587" spans="1:28" s="12" customFormat="1" x14ac:dyDescent="0.25">
      <c r="A1587" s="10"/>
      <c r="B1587" s="10"/>
      <c r="C1587" s="14"/>
      <c r="D1587" s="10"/>
      <c r="E1587" s="10"/>
      <c r="F1587" s="15"/>
      <c r="G1587" s="11"/>
      <c r="H1587" s="10"/>
      <c r="I1587" s="13"/>
      <c r="J1587" s="13"/>
      <c r="K1587" s="13"/>
      <c r="L1587" s="13"/>
      <c r="M1587" s="13"/>
      <c r="N1587" s="13"/>
      <c r="O1587" s="13"/>
      <c r="P1587" s="13"/>
      <c r="Q1587" s="13"/>
      <c r="R1587" s="13"/>
      <c r="S1587" s="13"/>
      <c r="T1587" s="13"/>
      <c r="U1587" s="13"/>
      <c r="V1587" s="13"/>
      <c r="W1587" s="13"/>
      <c r="X1587" s="13"/>
      <c r="Y1587" s="13"/>
      <c r="Z1587" s="13"/>
      <c r="AA1587" s="13"/>
      <c r="AB1587" s="13"/>
    </row>
    <row r="1588" spans="1:28" s="12" customFormat="1" x14ac:dyDescent="0.25">
      <c r="A1588" s="10"/>
      <c r="B1588" s="10"/>
      <c r="C1588" s="14"/>
      <c r="D1588" s="10"/>
      <c r="E1588" s="10"/>
      <c r="F1588" s="15"/>
      <c r="G1588" s="11"/>
      <c r="H1588" s="10"/>
      <c r="I1588" s="13"/>
      <c r="J1588" s="13"/>
      <c r="K1588" s="13"/>
      <c r="L1588" s="13"/>
      <c r="M1588" s="13"/>
      <c r="N1588" s="13"/>
      <c r="O1588" s="13"/>
      <c r="P1588" s="13"/>
      <c r="Q1588" s="13"/>
      <c r="R1588" s="13"/>
      <c r="S1588" s="13"/>
      <c r="T1588" s="13"/>
      <c r="U1588" s="13"/>
      <c r="V1588" s="13"/>
      <c r="W1588" s="13"/>
      <c r="X1588" s="13"/>
      <c r="Y1588" s="13"/>
      <c r="Z1588" s="13"/>
      <c r="AA1588" s="13"/>
      <c r="AB1588" s="13"/>
    </row>
    <row r="1589" spans="1:28" s="12" customFormat="1" x14ac:dyDescent="0.25">
      <c r="A1589" s="10"/>
      <c r="B1589" s="10"/>
      <c r="C1589" s="14"/>
      <c r="D1589" s="10"/>
      <c r="E1589" s="10"/>
      <c r="F1589" s="15"/>
      <c r="G1589" s="11"/>
      <c r="H1589" s="10"/>
      <c r="I1589" s="13"/>
      <c r="J1589" s="13"/>
      <c r="K1589" s="13"/>
      <c r="L1589" s="13"/>
      <c r="M1589" s="13"/>
      <c r="N1589" s="13"/>
      <c r="O1589" s="13"/>
      <c r="P1589" s="13"/>
      <c r="Q1589" s="13"/>
      <c r="R1589" s="13"/>
      <c r="S1589" s="13"/>
      <c r="T1589" s="13"/>
      <c r="U1589" s="13"/>
      <c r="V1589" s="13"/>
      <c r="W1589" s="13"/>
      <c r="X1589" s="13"/>
      <c r="Y1589" s="13"/>
      <c r="Z1589" s="13"/>
      <c r="AA1589" s="13"/>
      <c r="AB1589" s="13"/>
    </row>
    <row r="1590" spans="1:28" s="12" customFormat="1" x14ac:dyDescent="0.25">
      <c r="A1590" s="10"/>
      <c r="B1590" s="10"/>
      <c r="C1590" s="14"/>
      <c r="D1590" s="10"/>
      <c r="E1590" s="10"/>
      <c r="F1590" s="15"/>
      <c r="G1590" s="11"/>
      <c r="H1590" s="10"/>
      <c r="I1590" s="13"/>
      <c r="J1590" s="13"/>
      <c r="K1590" s="13"/>
      <c r="L1590" s="13"/>
      <c r="M1590" s="13"/>
      <c r="N1590" s="13"/>
      <c r="O1590" s="13"/>
      <c r="P1590" s="13"/>
      <c r="Q1590" s="13"/>
      <c r="R1590" s="13"/>
      <c r="S1590" s="13"/>
      <c r="T1590" s="13"/>
      <c r="U1590" s="13"/>
      <c r="V1590" s="13"/>
      <c r="W1590" s="13"/>
      <c r="X1590" s="13"/>
      <c r="Y1590" s="13"/>
      <c r="Z1590" s="13"/>
      <c r="AA1590" s="13"/>
      <c r="AB1590" s="13"/>
    </row>
    <row r="1591" spans="1:28" s="12" customFormat="1" x14ac:dyDescent="0.25">
      <c r="A1591" s="10"/>
      <c r="B1591" s="10"/>
      <c r="C1591" s="14"/>
      <c r="D1591" s="10"/>
      <c r="E1591" s="10"/>
      <c r="F1591" s="15"/>
      <c r="G1591" s="11"/>
      <c r="H1591" s="10"/>
      <c r="I1591" s="13"/>
      <c r="J1591" s="13"/>
      <c r="K1591" s="13"/>
      <c r="L1591" s="13"/>
      <c r="M1591" s="13"/>
      <c r="N1591" s="13"/>
      <c r="O1591" s="13"/>
      <c r="P1591" s="13"/>
      <c r="Q1591" s="13"/>
      <c r="R1591" s="13"/>
      <c r="S1591" s="13"/>
      <c r="T1591" s="13"/>
      <c r="U1591" s="13"/>
      <c r="V1591" s="13"/>
      <c r="W1591" s="13"/>
      <c r="X1591" s="13"/>
      <c r="Y1591" s="13"/>
      <c r="Z1591" s="13"/>
      <c r="AA1591" s="13"/>
      <c r="AB1591" s="13"/>
    </row>
    <row r="1592" spans="1:28" s="12" customFormat="1" x14ac:dyDescent="0.25">
      <c r="A1592" s="10"/>
      <c r="B1592" s="10"/>
      <c r="C1592" s="14"/>
      <c r="D1592" s="10"/>
      <c r="E1592" s="10"/>
      <c r="F1592" s="15"/>
      <c r="G1592" s="11"/>
      <c r="H1592" s="10"/>
      <c r="I1592" s="13"/>
      <c r="J1592" s="13"/>
      <c r="K1592" s="13"/>
      <c r="L1592" s="13"/>
      <c r="M1592" s="13"/>
      <c r="N1592" s="13"/>
      <c r="O1592" s="13"/>
      <c r="P1592" s="13"/>
      <c r="Q1592" s="13"/>
      <c r="R1592" s="13"/>
      <c r="S1592" s="13"/>
      <c r="T1592" s="13"/>
      <c r="U1592" s="13"/>
      <c r="V1592" s="13"/>
      <c r="W1592" s="13"/>
      <c r="X1592" s="13"/>
      <c r="Y1592" s="13"/>
      <c r="Z1592" s="13"/>
      <c r="AA1592" s="13"/>
      <c r="AB1592" s="13"/>
    </row>
    <row r="1593" spans="1:28" s="12" customFormat="1" x14ac:dyDescent="0.25">
      <c r="A1593" s="10"/>
      <c r="B1593" s="10"/>
      <c r="C1593" s="14"/>
      <c r="D1593" s="10"/>
      <c r="E1593" s="10"/>
      <c r="F1593" s="15"/>
      <c r="G1593" s="11"/>
      <c r="H1593" s="10"/>
      <c r="I1593" s="13"/>
      <c r="J1593" s="13"/>
      <c r="K1593" s="13"/>
      <c r="L1593" s="13"/>
      <c r="M1593" s="13"/>
      <c r="N1593" s="13"/>
      <c r="O1593" s="13"/>
      <c r="P1593" s="13"/>
      <c r="Q1593" s="13"/>
      <c r="R1593" s="13"/>
      <c r="S1593" s="13"/>
      <c r="T1593" s="13"/>
      <c r="U1593" s="13"/>
      <c r="V1593" s="13"/>
      <c r="W1593" s="13"/>
      <c r="X1593" s="13"/>
      <c r="Y1593" s="13"/>
      <c r="Z1593" s="13"/>
      <c r="AA1593" s="13"/>
      <c r="AB1593" s="13"/>
    </row>
    <row r="1594" spans="1:28" s="12" customFormat="1" x14ac:dyDescent="0.25">
      <c r="A1594" s="10"/>
      <c r="B1594" s="10"/>
      <c r="C1594" s="14"/>
      <c r="D1594" s="10"/>
      <c r="E1594" s="10"/>
      <c r="F1594" s="15"/>
      <c r="G1594" s="11"/>
      <c r="H1594" s="10"/>
      <c r="I1594" s="13"/>
      <c r="J1594" s="13"/>
      <c r="K1594" s="13"/>
      <c r="L1594" s="13"/>
      <c r="M1594" s="13"/>
      <c r="N1594" s="13"/>
      <c r="O1594" s="13"/>
      <c r="P1594" s="13"/>
      <c r="Q1594" s="13"/>
      <c r="R1594" s="13"/>
      <c r="S1594" s="13"/>
      <c r="T1594" s="13"/>
      <c r="U1594" s="13"/>
      <c r="V1594" s="13"/>
      <c r="W1594" s="13"/>
      <c r="X1594" s="13"/>
      <c r="Y1594" s="13"/>
      <c r="Z1594" s="13"/>
      <c r="AA1594" s="13"/>
      <c r="AB1594" s="13"/>
    </row>
    <row r="1595" spans="1:28" s="12" customFormat="1" x14ac:dyDescent="0.25">
      <c r="A1595" s="10"/>
      <c r="B1595" s="10"/>
      <c r="C1595" s="14"/>
      <c r="D1595" s="10"/>
      <c r="E1595" s="10"/>
      <c r="F1595" s="15"/>
      <c r="G1595" s="11"/>
      <c r="H1595" s="10"/>
      <c r="I1595" s="13"/>
      <c r="J1595" s="13"/>
      <c r="K1595" s="13"/>
      <c r="L1595" s="13"/>
      <c r="M1595" s="13"/>
      <c r="N1595" s="13"/>
      <c r="O1595" s="13"/>
      <c r="P1595" s="13"/>
      <c r="Q1595" s="13"/>
      <c r="R1595" s="13"/>
      <c r="S1595" s="13"/>
      <c r="T1595" s="13"/>
      <c r="U1595" s="13"/>
      <c r="V1595" s="13"/>
      <c r="W1595" s="13"/>
      <c r="X1595" s="13"/>
      <c r="Y1595" s="13"/>
      <c r="Z1595" s="13"/>
      <c r="AA1595" s="13"/>
      <c r="AB1595" s="13"/>
    </row>
    <row r="1596" spans="1:28" s="12" customFormat="1" x14ac:dyDescent="0.25">
      <c r="A1596" s="10"/>
      <c r="B1596" s="10"/>
      <c r="C1596" s="14"/>
      <c r="D1596" s="10"/>
      <c r="E1596" s="10"/>
      <c r="F1596" s="15"/>
      <c r="G1596" s="11"/>
      <c r="H1596" s="10"/>
      <c r="I1596" s="13"/>
      <c r="J1596" s="13"/>
      <c r="K1596" s="13"/>
      <c r="L1596" s="13"/>
      <c r="M1596" s="13"/>
      <c r="N1596" s="13"/>
      <c r="O1596" s="13"/>
      <c r="P1596" s="13"/>
      <c r="Q1596" s="13"/>
      <c r="R1596" s="13"/>
      <c r="S1596" s="13"/>
      <c r="T1596" s="13"/>
      <c r="U1596" s="13"/>
      <c r="V1596" s="13"/>
      <c r="W1596" s="13"/>
      <c r="X1596" s="13"/>
      <c r="Y1596" s="13"/>
      <c r="Z1596" s="13"/>
      <c r="AA1596" s="13"/>
      <c r="AB1596" s="13"/>
    </row>
    <row r="1597" spans="1:28" s="12" customFormat="1" x14ac:dyDescent="0.25">
      <c r="A1597" s="10"/>
      <c r="B1597" s="10"/>
      <c r="C1597" s="14"/>
      <c r="D1597" s="10"/>
      <c r="E1597" s="10"/>
      <c r="F1597" s="15"/>
      <c r="G1597" s="11"/>
      <c r="H1597" s="10"/>
      <c r="I1597" s="13"/>
      <c r="J1597" s="13"/>
      <c r="K1597" s="13"/>
      <c r="L1597" s="13"/>
      <c r="M1597" s="13"/>
      <c r="N1597" s="13"/>
      <c r="O1597" s="13"/>
      <c r="P1597" s="13"/>
      <c r="Q1597" s="13"/>
      <c r="R1597" s="13"/>
      <c r="S1597" s="13"/>
      <c r="T1597" s="13"/>
      <c r="U1597" s="13"/>
      <c r="V1597" s="13"/>
      <c r="W1597" s="13"/>
      <c r="X1597" s="13"/>
      <c r="Y1597" s="13"/>
      <c r="Z1597" s="13"/>
      <c r="AA1597" s="13"/>
      <c r="AB1597" s="13"/>
    </row>
    <row r="1598" spans="1:28" s="12" customFormat="1" x14ac:dyDescent="0.25">
      <c r="A1598" s="10"/>
      <c r="B1598" s="10"/>
      <c r="C1598" s="14"/>
      <c r="D1598" s="10"/>
      <c r="E1598" s="10"/>
      <c r="F1598" s="15"/>
      <c r="G1598" s="11"/>
      <c r="H1598" s="10"/>
      <c r="I1598" s="13"/>
      <c r="J1598" s="13"/>
      <c r="K1598" s="13"/>
      <c r="L1598" s="13"/>
      <c r="M1598" s="13"/>
      <c r="N1598" s="13"/>
      <c r="O1598" s="13"/>
      <c r="P1598" s="13"/>
      <c r="Q1598" s="13"/>
      <c r="R1598" s="13"/>
      <c r="S1598" s="13"/>
      <c r="T1598" s="13"/>
      <c r="U1598" s="13"/>
      <c r="V1598" s="13"/>
      <c r="W1598" s="13"/>
      <c r="X1598" s="13"/>
      <c r="Y1598" s="13"/>
      <c r="Z1598" s="13"/>
      <c r="AA1598" s="13"/>
      <c r="AB1598" s="13"/>
    </row>
    <row r="1599" spans="1:28" s="12" customFormat="1" x14ac:dyDescent="0.25">
      <c r="A1599" s="10"/>
      <c r="B1599" s="10"/>
      <c r="C1599" s="14"/>
      <c r="D1599" s="10"/>
      <c r="E1599" s="10"/>
      <c r="F1599" s="15"/>
      <c r="G1599" s="11"/>
      <c r="H1599" s="10"/>
      <c r="I1599" s="13"/>
      <c r="J1599" s="13"/>
      <c r="K1599" s="13"/>
      <c r="L1599" s="13"/>
      <c r="M1599" s="13"/>
      <c r="N1599" s="13"/>
      <c r="O1599" s="13"/>
      <c r="P1599" s="13"/>
      <c r="Q1599" s="13"/>
      <c r="R1599" s="13"/>
      <c r="S1599" s="13"/>
      <c r="T1599" s="13"/>
      <c r="U1599" s="13"/>
      <c r="V1599" s="13"/>
      <c r="W1599" s="13"/>
      <c r="X1599" s="13"/>
      <c r="Y1599" s="13"/>
      <c r="Z1599" s="13"/>
      <c r="AA1599" s="13"/>
      <c r="AB1599" s="13"/>
    </row>
    <row r="1600" spans="1:28" s="12" customFormat="1" x14ac:dyDescent="0.25">
      <c r="A1600" s="10"/>
      <c r="B1600" s="10"/>
      <c r="C1600" s="14"/>
      <c r="D1600" s="10"/>
      <c r="E1600" s="10"/>
      <c r="F1600" s="15"/>
      <c r="G1600" s="11"/>
      <c r="H1600" s="10"/>
      <c r="I1600" s="13"/>
      <c r="J1600" s="13"/>
      <c r="K1600" s="13"/>
      <c r="L1600" s="13"/>
      <c r="M1600" s="13"/>
      <c r="N1600" s="13"/>
      <c r="O1600" s="13"/>
      <c r="P1600" s="13"/>
      <c r="Q1600" s="13"/>
      <c r="R1600" s="13"/>
      <c r="S1600" s="13"/>
      <c r="T1600" s="13"/>
      <c r="U1600" s="13"/>
      <c r="V1600" s="13"/>
      <c r="W1600" s="13"/>
      <c r="X1600" s="13"/>
      <c r="Y1600" s="13"/>
      <c r="Z1600" s="13"/>
      <c r="AA1600" s="13"/>
      <c r="AB1600" s="13"/>
    </row>
    <row r="1601" spans="1:28" s="12" customFormat="1" x14ac:dyDescent="0.25">
      <c r="A1601" s="10"/>
      <c r="B1601" s="10"/>
      <c r="C1601" s="14"/>
      <c r="D1601" s="10"/>
      <c r="E1601" s="10"/>
      <c r="F1601" s="15"/>
      <c r="G1601" s="11"/>
      <c r="H1601" s="10"/>
      <c r="I1601" s="13"/>
      <c r="J1601" s="13"/>
      <c r="K1601" s="13"/>
      <c r="L1601" s="13"/>
      <c r="M1601" s="13"/>
      <c r="N1601" s="13"/>
      <c r="O1601" s="13"/>
      <c r="P1601" s="13"/>
      <c r="Q1601" s="13"/>
      <c r="R1601" s="13"/>
      <c r="S1601" s="13"/>
      <c r="T1601" s="13"/>
      <c r="U1601" s="13"/>
      <c r="V1601" s="13"/>
      <c r="W1601" s="13"/>
      <c r="X1601" s="13"/>
      <c r="Y1601" s="13"/>
      <c r="Z1601" s="13"/>
      <c r="AA1601" s="13"/>
      <c r="AB1601" s="13"/>
    </row>
    <row r="1602" spans="1:28" s="12" customFormat="1" x14ac:dyDescent="0.25">
      <c r="A1602" s="10"/>
      <c r="B1602" s="10"/>
      <c r="C1602" s="14"/>
      <c r="D1602" s="10"/>
      <c r="E1602" s="10"/>
      <c r="F1602" s="15"/>
      <c r="G1602" s="11"/>
      <c r="H1602" s="10"/>
      <c r="I1602" s="13"/>
      <c r="J1602" s="13"/>
      <c r="K1602" s="13"/>
      <c r="L1602" s="13"/>
      <c r="M1602" s="13"/>
      <c r="N1602" s="13"/>
      <c r="O1602" s="13"/>
      <c r="P1602" s="13"/>
      <c r="Q1602" s="13"/>
      <c r="R1602" s="13"/>
      <c r="S1602" s="13"/>
      <c r="T1602" s="13"/>
      <c r="U1602" s="13"/>
      <c r="V1602" s="13"/>
      <c r="W1602" s="13"/>
      <c r="X1602" s="13"/>
      <c r="Y1602" s="13"/>
      <c r="Z1602" s="13"/>
      <c r="AA1602" s="13"/>
      <c r="AB1602" s="13"/>
    </row>
    <row r="1603" spans="1:28" s="12" customFormat="1" x14ac:dyDescent="0.25">
      <c r="A1603" s="10"/>
      <c r="B1603" s="10"/>
      <c r="C1603" s="14"/>
      <c r="D1603" s="10"/>
      <c r="E1603" s="10"/>
      <c r="F1603" s="15"/>
      <c r="G1603" s="11"/>
      <c r="H1603" s="10"/>
      <c r="I1603" s="13"/>
      <c r="J1603" s="13"/>
      <c r="K1603" s="13"/>
      <c r="L1603" s="13"/>
      <c r="M1603" s="13"/>
      <c r="N1603" s="13"/>
      <c r="O1603" s="13"/>
      <c r="P1603" s="13"/>
      <c r="Q1603" s="13"/>
      <c r="R1603" s="13"/>
      <c r="S1603" s="13"/>
      <c r="T1603" s="13"/>
      <c r="U1603" s="13"/>
      <c r="V1603" s="13"/>
      <c r="W1603" s="13"/>
      <c r="X1603" s="13"/>
      <c r="Y1603" s="13"/>
      <c r="Z1603" s="13"/>
      <c r="AA1603" s="13"/>
      <c r="AB1603" s="13"/>
    </row>
    <row r="1604" spans="1:28" s="12" customFormat="1" x14ac:dyDescent="0.25">
      <c r="A1604" s="10"/>
      <c r="B1604" s="10"/>
      <c r="C1604" s="14"/>
      <c r="D1604" s="10"/>
      <c r="E1604" s="10"/>
      <c r="F1604" s="15"/>
      <c r="G1604" s="11"/>
      <c r="H1604" s="10"/>
      <c r="I1604" s="13"/>
      <c r="J1604" s="13"/>
      <c r="K1604" s="13"/>
      <c r="L1604" s="13"/>
      <c r="M1604" s="13"/>
      <c r="N1604" s="13"/>
      <c r="O1604" s="13"/>
      <c r="P1604" s="13"/>
      <c r="Q1604" s="13"/>
      <c r="R1604" s="13"/>
      <c r="S1604" s="13"/>
      <c r="T1604" s="13"/>
      <c r="U1604" s="13"/>
      <c r="V1604" s="13"/>
      <c r="W1604" s="13"/>
      <c r="X1604" s="13"/>
      <c r="Y1604" s="13"/>
      <c r="Z1604" s="13"/>
      <c r="AA1604" s="13"/>
      <c r="AB1604" s="13"/>
    </row>
    <row r="1605" spans="1:28" s="12" customFormat="1" x14ac:dyDescent="0.25">
      <c r="A1605" s="10"/>
      <c r="B1605" s="10"/>
      <c r="C1605" s="14"/>
      <c r="D1605" s="10"/>
      <c r="E1605" s="10"/>
      <c r="F1605" s="15"/>
      <c r="G1605" s="11"/>
      <c r="H1605" s="10"/>
      <c r="I1605" s="13"/>
      <c r="J1605" s="13"/>
      <c r="K1605" s="13"/>
      <c r="L1605" s="13"/>
      <c r="M1605" s="13"/>
      <c r="N1605" s="13"/>
      <c r="O1605" s="13"/>
      <c r="P1605" s="13"/>
      <c r="Q1605" s="13"/>
      <c r="R1605" s="13"/>
      <c r="S1605" s="13"/>
      <c r="T1605" s="13"/>
      <c r="U1605" s="13"/>
      <c r="V1605" s="13"/>
      <c r="W1605" s="13"/>
      <c r="X1605" s="13"/>
      <c r="Y1605" s="13"/>
      <c r="Z1605" s="13"/>
      <c r="AA1605" s="13"/>
      <c r="AB1605" s="13"/>
    </row>
    <row r="1606" spans="1:28" s="12" customFormat="1" x14ac:dyDescent="0.25">
      <c r="A1606" s="10"/>
      <c r="B1606" s="10"/>
      <c r="C1606" s="14"/>
      <c r="D1606" s="10"/>
      <c r="E1606" s="10"/>
      <c r="F1606" s="15"/>
      <c r="G1606" s="11"/>
      <c r="H1606" s="10"/>
      <c r="I1606" s="13"/>
      <c r="J1606" s="13"/>
      <c r="K1606" s="13"/>
      <c r="L1606" s="13"/>
      <c r="M1606" s="13"/>
      <c r="N1606" s="13"/>
      <c r="O1606" s="13"/>
      <c r="P1606" s="13"/>
      <c r="Q1606" s="13"/>
      <c r="R1606" s="13"/>
      <c r="S1606" s="13"/>
      <c r="T1606" s="13"/>
      <c r="U1606" s="13"/>
      <c r="V1606" s="13"/>
      <c r="W1606" s="13"/>
      <c r="X1606" s="13"/>
      <c r="Y1606" s="13"/>
      <c r="Z1606" s="13"/>
      <c r="AA1606" s="13"/>
      <c r="AB1606" s="13"/>
    </row>
    <row r="1607" spans="1:28" s="12" customFormat="1" x14ac:dyDescent="0.25">
      <c r="A1607" s="10"/>
      <c r="B1607" s="10"/>
      <c r="C1607" s="14"/>
      <c r="D1607" s="10"/>
      <c r="E1607" s="10"/>
      <c r="F1607" s="15"/>
      <c r="G1607" s="11"/>
      <c r="H1607" s="10"/>
      <c r="I1607" s="13"/>
      <c r="J1607" s="13"/>
      <c r="K1607" s="13"/>
      <c r="L1607" s="13"/>
      <c r="M1607" s="13"/>
      <c r="N1607" s="13"/>
      <c r="O1607" s="13"/>
      <c r="P1607" s="13"/>
      <c r="Q1607" s="13"/>
      <c r="R1607" s="13"/>
      <c r="S1607" s="13"/>
      <c r="T1607" s="13"/>
      <c r="U1607" s="13"/>
      <c r="V1607" s="13"/>
      <c r="W1607" s="13"/>
      <c r="X1607" s="13"/>
      <c r="Y1607" s="13"/>
      <c r="Z1607" s="13"/>
      <c r="AA1607" s="13"/>
      <c r="AB1607" s="13"/>
    </row>
    <row r="1608" spans="1:28" s="12" customFormat="1" x14ac:dyDescent="0.25">
      <c r="A1608" s="10"/>
      <c r="B1608" s="10"/>
      <c r="C1608" s="14"/>
      <c r="D1608" s="10"/>
      <c r="E1608" s="10"/>
      <c r="F1608" s="15"/>
      <c r="G1608" s="11"/>
      <c r="H1608" s="10"/>
      <c r="I1608" s="13"/>
      <c r="J1608" s="13"/>
      <c r="K1608" s="13"/>
      <c r="L1608" s="13"/>
      <c r="M1608" s="13"/>
      <c r="N1608" s="13"/>
      <c r="O1608" s="13"/>
      <c r="P1608" s="13"/>
      <c r="Q1608" s="13"/>
      <c r="R1608" s="13"/>
      <c r="S1608" s="13"/>
      <c r="T1608" s="13"/>
      <c r="U1608" s="13"/>
      <c r="V1608" s="13"/>
      <c r="W1608" s="13"/>
      <c r="X1608" s="13"/>
      <c r="Y1608" s="13"/>
      <c r="Z1608" s="13"/>
      <c r="AA1608" s="13"/>
      <c r="AB1608" s="13"/>
    </row>
    <row r="1609" spans="1:28" s="12" customFormat="1" x14ac:dyDescent="0.25">
      <c r="A1609" s="10"/>
      <c r="B1609" s="10"/>
      <c r="C1609" s="14"/>
      <c r="D1609" s="10"/>
      <c r="E1609" s="10"/>
      <c r="F1609" s="15"/>
      <c r="G1609" s="11"/>
      <c r="H1609" s="10"/>
      <c r="I1609" s="13"/>
      <c r="J1609" s="13"/>
      <c r="K1609" s="13"/>
      <c r="L1609" s="13"/>
      <c r="M1609" s="13"/>
      <c r="N1609" s="13"/>
      <c r="O1609" s="13"/>
      <c r="P1609" s="13"/>
      <c r="Q1609" s="13"/>
      <c r="R1609" s="13"/>
      <c r="S1609" s="13"/>
      <c r="T1609" s="13"/>
      <c r="U1609" s="13"/>
      <c r="V1609" s="13"/>
      <c r="W1609" s="13"/>
      <c r="X1609" s="13"/>
      <c r="Y1609" s="13"/>
      <c r="Z1609" s="13"/>
      <c r="AA1609" s="13"/>
      <c r="AB1609" s="13"/>
    </row>
    <row r="1610" spans="1:28" s="12" customFormat="1" x14ac:dyDescent="0.25">
      <c r="A1610" s="10"/>
      <c r="B1610" s="10"/>
      <c r="C1610" s="14"/>
      <c r="D1610" s="10"/>
      <c r="E1610" s="10"/>
      <c r="F1610" s="15"/>
      <c r="G1610" s="11"/>
      <c r="H1610" s="10"/>
      <c r="I1610" s="13"/>
      <c r="J1610" s="13"/>
      <c r="K1610" s="13"/>
      <c r="L1610" s="13"/>
      <c r="M1610" s="13"/>
      <c r="N1610" s="13"/>
      <c r="O1610" s="13"/>
      <c r="P1610" s="13"/>
      <c r="Q1610" s="13"/>
      <c r="R1610" s="13"/>
      <c r="S1610" s="13"/>
      <c r="T1610" s="13"/>
      <c r="U1610" s="13"/>
      <c r="V1610" s="13"/>
      <c r="W1610" s="13"/>
      <c r="X1610" s="13"/>
      <c r="Y1610" s="13"/>
      <c r="Z1610" s="13"/>
      <c r="AA1610" s="13"/>
      <c r="AB1610" s="13"/>
    </row>
    <row r="1611" spans="1:28" s="12" customFormat="1" x14ac:dyDescent="0.25">
      <c r="A1611" s="10"/>
      <c r="B1611" s="10"/>
      <c r="C1611" s="14"/>
      <c r="D1611" s="10"/>
      <c r="E1611" s="10"/>
      <c r="F1611" s="15"/>
      <c r="G1611" s="11"/>
      <c r="H1611" s="10"/>
      <c r="I1611" s="13"/>
      <c r="J1611" s="13"/>
      <c r="K1611" s="13"/>
      <c r="L1611" s="13"/>
      <c r="M1611" s="13"/>
      <c r="N1611" s="13"/>
      <c r="O1611" s="13"/>
      <c r="P1611" s="13"/>
      <c r="Q1611" s="13"/>
      <c r="R1611" s="13"/>
      <c r="S1611" s="13"/>
      <c r="T1611" s="13"/>
      <c r="U1611" s="13"/>
      <c r="V1611" s="13"/>
      <c r="W1611" s="13"/>
      <c r="X1611" s="13"/>
      <c r="Y1611" s="13"/>
      <c r="Z1611" s="13"/>
      <c r="AA1611" s="13"/>
      <c r="AB1611" s="13"/>
    </row>
    <row r="1612" spans="1:28" s="12" customFormat="1" x14ac:dyDescent="0.25">
      <c r="A1612" s="10"/>
      <c r="B1612" s="10"/>
      <c r="C1612" s="14"/>
      <c r="D1612" s="10"/>
      <c r="E1612" s="10"/>
      <c r="F1612" s="15"/>
      <c r="G1612" s="11"/>
      <c r="H1612" s="10"/>
      <c r="I1612" s="13"/>
      <c r="J1612" s="13"/>
      <c r="K1612" s="13"/>
      <c r="L1612" s="13"/>
      <c r="M1612" s="13"/>
      <c r="N1612" s="13"/>
      <c r="O1612" s="13"/>
      <c r="P1612" s="13"/>
      <c r="Q1612" s="13"/>
      <c r="R1612" s="13"/>
      <c r="S1612" s="13"/>
      <c r="T1612" s="13"/>
      <c r="U1612" s="13"/>
      <c r="V1612" s="13"/>
      <c r="W1612" s="13"/>
      <c r="X1612" s="13"/>
      <c r="Y1612" s="13"/>
      <c r="Z1612" s="13"/>
      <c r="AA1612" s="13"/>
      <c r="AB1612" s="13"/>
    </row>
    <row r="1613" spans="1:28" s="12" customFormat="1" x14ac:dyDescent="0.25">
      <c r="A1613" s="10"/>
      <c r="B1613" s="10"/>
      <c r="C1613" s="14"/>
      <c r="D1613" s="10"/>
      <c r="E1613" s="10"/>
      <c r="F1613" s="15"/>
      <c r="G1613" s="11"/>
      <c r="H1613" s="10"/>
      <c r="I1613" s="13"/>
      <c r="J1613" s="13"/>
      <c r="K1613" s="13"/>
      <c r="L1613" s="13"/>
      <c r="M1613" s="13"/>
      <c r="N1613" s="13"/>
      <c r="O1613" s="13"/>
      <c r="P1613" s="13"/>
      <c r="Q1613" s="13"/>
      <c r="R1613" s="13"/>
      <c r="S1613" s="13"/>
      <c r="T1613" s="13"/>
      <c r="U1613" s="13"/>
      <c r="V1613" s="13"/>
      <c r="W1613" s="13"/>
      <c r="X1613" s="13"/>
      <c r="Y1613" s="13"/>
      <c r="Z1613" s="13"/>
      <c r="AA1613" s="13"/>
      <c r="AB1613" s="13"/>
    </row>
    <row r="1614" spans="1:28" s="12" customFormat="1" x14ac:dyDescent="0.25">
      <c r="A1614" s="10"/>
      <c r="B1614" s="10"/>
      <c r="C1614" s="14"/>
      <c r="D1614" s="10"/>
      <c r="E1614" s="10"/>
      <c r="F1614" s="15"/>
      <c r="G1614" s="11"/>
      <c r="H1614" s="10"/>
      <c r="I1614" s="13"/>
      <c r="J1614" s="13"/>
      <c r="K1614" s="13"/>
      <c r="L1614" s="13"/>
      <c r="M1614" s="13"/>
      <c r="N1614" s="13"/>
      <c r="O1614" s="13"/>
      <c r="P1614" s="13"/>
      <c r="Q1614" s="13"/>
      <c r="R1614" s="13"/>
      <c r="S1614" s="13"/>
      <c r="T1614" s="13"/>
      <c r="U1614" s="13"/>
      <c r="V1614" s="13"/>
      <c r="W1614" s="13"/>
      <c r="X1614" s="13"/>
      <c r="Y1614" s="13"/>
      <c r="Z1614" s="13"/>
      <c r="AA1614" s="13"/>
      <c r="AB1614" s="13"/>
    </row>
    <row r="1615" spans="1:28" s="12" customFormat="1" x14ac:dyDescent="0.25">
      <c r="A1615" s="10"/>
      <c r="B1615" s="10"/>
      <c r="C1615" s="14"/>
      <c r="D1615" s="10"/>
      <c r="E1615" s="10"/>
      <c r="F1615" s="15"/>
      <c r="G1615" s="11"/>
      <c r="H1615" s="10"/>
      <c r="I1615" s="13"/>
      <c r="J1615" s="13"/>
      <c r="K1615" s="13"/>
      <c r="L1615" s="13"/>
      <c r="M1615" s="13"/>
      <c r="N1615" s="13"/>
      <c r="O1615" s="13"/>
      <c r="P1615" s="13"/>
      <c r="Q1615" s="13"/>
      <c r="R1615" s="13"/>
      <c r="S1615" s="13"/>
      <c r="T1615" s="13"/>
      <c r="U1615" s="13"/>
      <c r="V1615" s="13"/>
      <c r="W1615" s="13"/>
      <c r="X1615" s="13"/>
      <c r="Y1615" s="13"/>
      <c r="Z1615" s="13"/>
      <c r="AA1615" s="13"/>
      <c r="AB1615" s="13"/>
    </row>
    <row r="1616" spans="1:28" s="12" customFormat="1" x14ac:dyDescent="0.25">
      <c r="A1616" s="10"/>
      <c r="B1616" s="10"/>
      <c r="C1616" s="14"/>
      <c r="D1616" s="10"/>
      <c r="E1616" s="10"/>
      <c r="F1616" s="15"/>
      <c r="G1616" s="11"/>
      <c r="H1616" s="10"/>
      <c r="I1616" s="13"/>
      <c r="J1616" s="13"/>
      <c r="K1616" s="13"/>
      <c r="L1616" s="13"/>
      <c r="M1616" s="13"/>
      <c r="N1616" s="13"/>
      <c r="O1616" s="13"/>
      <c r="P1616" s="13"/>
      <c r="Q1616" s="13"/>
      <c r="R1616" s="13"/>
      <c r="S1616" s="13"/>
      <c r="T1616" s="13"/>
      <c r="U1616" s="13"/>
      <c r="V1616" s="13"/>
      <c r="W1616" s="13"/>
      <c r="X1616" s="13"/>
      <c r="Y1616" s="13"/>
      <c r="Z1616" s="13"/>
      <c r="AA1616" s="13"/>
      <c r="AB1616" s="13"/>
    </row>
    <row r="1617" spans="1:28" s="12" customFormat="1" x14ac:dyDescent="0.25">
      <c r="A1617" s="10"/>
      <c r="B1617" s="10"/>
      <c r="C1617" s="14"/>
      <c r="D1617" s="10"/>
      <c r="E1617" s="10"/>
      <c r="F1617" s="15"/>
      <c r="G1617" s="11"/>
      <c r="H1617" s="10"/>
      <c r="I1617" s="13"/>
      <c r="J1617" s="13"/>
      <c r="K1617" s="13"/>
      <c r="L1617" s="13"/>
      <c r="M1617" s="13"/>
      <c r="N1617" s="13"/>
      <c r="O1617" s="13"/>
      <c r="P1617" s="13"/>
      <c r="Q1617" s="13"/>
      <c r="R1617" s="13"/>
      <c r="S1617" s="13"/>
      <c r="T1617" s="13"/>
      <c r="U1617" s="13"/>
      <c r="V1617" s="13"/>
      <c r="W1617" s="13"/>
      <c r="X1617" s="13"/>
      <c r="Y1617" s="13"/>
      <c r="Z1617" s="13"/>
      <c r="AA1617" s="13"/>
      <c r="AB1617" s="13"/>
    </row>
    <row r="1618" spans="1:28" s="12" customFormat="1" x14ac:dyDescent="0.25">
      <c r="A1618" s="10"/>
      <c r="B1618" s="10"/>
      <c r="C1618" s="14"/>
      <c r="D1618" s="10"/>
      <c r="E1618" s="10"/>
      <c r="F1618" s="15"/>
      <c r="G1618" s="11"/>
      <c r="H1618" s="10"/>
      <c r="I1618" s="13"/>
      <c r="J1618" s="13"/>
      <c r="K1618" s="13"/>
      <c r="L1618" s="13"/>
      <c r="M1618" s="13"/>
      <c r="N1618" s="13"/>
      <c r="O1618" s="13"/>
      <c r="P1618" s="13"/>
      <c r="Q1618" s="13"/>
      <c r="R1618" s="13"/>
      <c r="S1618" s="13"/>
      <c r="T1618" s="13"/>
      <c r="U1618" s="13"/>
      <c r="V1618" s="13"/>
      <c r="W1618" s="13"/>
      <c r="X1618" s="13"/>
      <c r="Y1618" s="13"/>
      <c r="Z1618" s="13"/>
      <c r="AA1618" s="13"/>
      <c r="AB1618" s="13"/>
    </row>
    <row r="1619" spans="1:28" s="12" customFormat="1" x14ac:dyDescent="0.25">
      <c r="A1619" s="10"/>
      <c r="B1619" s="10"/>
      <c r="C1619" s="14"/>
      <c r="D1619" s="10"/>
      <c r="E1619" s="10"/>
      <c r="F1619" s="15"/>
      <c r="G1619" s="11"/>
      <c r="H1619" s="10"/>
      <c r="I1619" s="13"/>
      <c r="J1619" s="13"/>
      <c r="K1619" s="13"/>
      <c r="L1619" s="13"/>
      <c r="M1619" s="13"/>
      <c r="N1619" s="13"/>
      <c r="O1619" s="13"/>
      <c r="P1619" s="13"/>
      <c r="Q1619" s="13"/>
      <c r="R1619" s="13"/>
      <c r="S1619" s="13"/>
      <c r="T1619" s="13"/>
      <c r="U1619" s="13"/>
      <c r="V1619" s="13"/>
      <c r="W1619" s="13"/>
      <c r="X1619" s="13"/>
      <c r="Y1619" s="13"/>
      <c r="Z1619" s="13"/>
      <c r="AA1619" s="13"/>
      <c r="AB1619" s="13"/>
    </row>
    <row r="1620" spans="1:28" s="12" customFormat="1" x14ac:dyDescent="0.25">
      <c r="A1620" s="10"/>
      <c r="B1620" s="10"/>
      <c r="C1620" s="14"/>
      <c r="D1620" s="10"/>
      <c r="E1620" s="10"/>
      <c r="F1620" s="15"/>
      <c r="G1620" s="11"/>
      <c r="H1620" s="10"/>
      <c r="I1620" s="13"/>
      <c r="J1620" s="13"/>
      <c r="K1620" s="13"/>
      <c r="L1620" s="13"/>
      <c r="M1620" s="13"/>
      <c r="N1620" s="13"/>
      <c r="O1620" s="13"/>
      <c r="P1620" s="13"/>
      <c r="Q1620" s="13"/>
      <c r="R1620" s="13"/>
      <c r="S1620" s="13"/>
      <c r="T1620" s="13"/>
      <c r="U1620" s="13"/>
      <c r="V1620" s="13"/>
      <c r="W1620" s="13"/>
      <c r="X1620" s="13"/>
      <c r="Y1620" s="13"/>
      <c r="Z1620" s="13"/>
      <c r="AA1620" s="13"/>
      <c r="AB1620" s="13"/>
    </row>
    <row r="1621" spans="1:28" s="12" customFormat="1" x14ac:dyDescent="0.25">
      <c r="A1621" s="10"/>
      <c r="B1621" s="10"/>
      <c r="C1621" s="14"/>
      <c r="D1621" s="10"/>
      <c r="E1621" s="10"/>
      <c r="F1621" s="15"/>
      <c r="G1621" s="11"/>
      <c r="H1621" s="10"/>
      <c r="I1621" s="13"/>
      <c r="J1621" s="13"/>
      <c r="K1621" s="13"/>
      <c r="L1621" s="13"/>
      <c r="M1621" s="13"/>
      <c r="N1621" s="13"/>
      <c r="O1621" s="13"/>
      <c r="P1621" s="13"/>
      <c r="Q1621" s="13"/>
      <c r="R1621" s="13"/>
      <c r="S1621" s="13"/>
      <c r="T1621" s="13"/>
      <c r="U1621" s="13"/>
      <c r="V1621" s="13"/>
      <c r="W1621" s="13"/>
      <c r="X1621" s="13"/>
      <c r="Y1621" s="13"/>
      <c r="Z1621" s="13"/>
      <c r="AA1621" s="13"/>
      <c r="AB1621" s="13"/>
    </row>
    <row r="1622" spans="1:28" s="12" customFormat="1" x14ac:dyDescent="0.25">
      <c r="A1622" s="10"/>
      <c r="B1622" s="10"/>
      <c r="C1622" s="14"/>
      <c r="D1622" s="10"/>
      <c r="E1622" s="10"/>
      <c r="F1622" s="15"/>
      <c r="G1622" s="11"/>
      <c r="H1622" s="10"/>
      <c r="I1622" s="13"/>
      <c r="J1622" s="13"/>
      <c r="K1622" s="13"/>
      <c r="L1622" s="13"/>
      <c r="M1622" s="13"/>
      <c r="N1622" s="13"/>
      <c r="O1622" s="13"/>
      <c r="P1622" s="13"/>
      <c r="Q1622" s="13"/>
      <c r="R1622" s="13"/>
      <c r="S1622" s="13"/>
      <c r="T1622" s="13"/>
      <c r="U1622" s="13"/>
      <c r="V1622" s="13"/>
      <c r="W1622" s="13"/>
      <c r="X1622" s="13"/>
      <c r="Y1622" s="13"/>
      <c r="Z1622" s="13"/>
      <c r="AA1622" s="13"/>
      <c r="AB1622" s="13"/>
    </row>
    <row r="1623" spans="1:28" s="12" customFormat="1" x14ac:dyDescent="0.25">
      <c r="A1623" s="10"/>
      <c r="B1623" s="10"/>
      <c r="C1623" s="14"/>
      <c r="D1623" s="10"/>
      <c r="E1623" s="10"/>
      <c r="F1623" s="15"/>
      <c r="G1623" s="11"/>
      <c r="H1623" s="10"/>
      <c r="I1623" s="13"/>
      <c r="J1623" s="13"/>
      <c r="K1623" s="13"/>
      <c r="L1623" s="13"/>
      <c r="M1623" s="13"/>
      <c r="N1623" s="13"/>
      <c r="O1623" s="13"/>
      <c r="P1623" s="13"/>
      <c r="Q1623" s="13"/>
      <c r="R1623" s="13"/>
      <c r="S1623" s="13"/>
      <c r="T1623" s="13"/>
      <c r="U1623" s="13"/>
      <c r="V1623" s="13"/>
      <c r="W1623" s="13"/>
      <c r="X1623" s="13"/>
      <c r="Y1623" s="13"/>
      <c r="Z1623" s="13"/>
      <c r="AA1623" s="13"/>
      <c r="AB1623" s="13"/>
    </row>
    <row r="1624" spans="1:28" s="12" customFormat="1" x14ac:dyDescent="0.25">
      <c r="A1624" s="10"/>
      <c r="B1624" s="10"/>
      <c r="C1624" s="14"/>
      <c r="D1624" s="10"/>
      <c r="E1624" s="10"/>
      <c r="F1624" s="15"/>
      <c r="G1624" s="11"/>
      <c r="H1624" s="10"/>
      <c r="I1624" s="13"/>
      <c r="J1624" s="13"/>
      <c r="K1624" s="13"/>
      <c r="L1624" s="13"/>
      <c r="M1624" s="13"/>
      <c r="N1624" s="13"/>
      <c r="O1624" s="13"/>
      <c r="P1624" s="13"/>
      <c r="Q1624" s="13"/>
      <c r="R1624" s="13"/>
      <c r="S1624" s="13"/>
      <c r="T1624" s="13"/>
      <c r="U1624" s="13"/>
      <c r="V1624" s="13"/>
      <c r="W1624" s="13"/>
      <c r="X1624" s="13"/>
      <c r="Y1624" s="13"/>
      <c r="Z1624" s="13"/>
      <c r="AA1624" s="13"/>
      <c r="AB1624" s="13"/>
    </row>
    <row r="1625" spans="1:28" s="12" customFormat="1" x14ac:dyDescent="0.25">
      <c r="A1625" s="10"/>
      <c r="B1625" s="10"/>
      <c r="C1625" s="14"/>
      <c r="D1625" s="10"/>
      <c r="E1625" s="10"/>
      <c r="F1625" s="15"/>
      <c r="G1625" s="11"/>
      <c r="H1625" s="10"/>
      <c r="I1625" s="13"/>
      <c r="J1625" s="13"/>
      <c r="K1625" s="13"/>
      <c r="L1625" s="13"/>
      <c r="M1625" s="13"/>
      <c r="N1625" s="13"/>
      <c r="O1625" s="13"/>
      <c r="P1625" s="13"/>
      <c r="Q1625" s="13"/>
      <c r="R1625" s="13"/>
      <c r="S1625" s="13"/>
      <c r="T1625" s="13"/>
      <c r="U1625" s="13"/>
      <c r="V1625" s="13"/>
      <c r="W1625" s="13"/>
      <c r="X1625" s="13"/>
      <c r="Y1625" s="13"/>
      <c r="Z1625" s="13"/>
      <c r="AA1625" s="13"/>
      <c r="AB1625" s="13"/>
    </row>
    <row r="1626" spans="1:28" s="12" customFormat="1" x14ac:dyDescent="0.25">
      <c r="A1626" s="10"/>
      <c r="B1626" s="10"/>
      <c r="C1626" s="14"/>
      <c r="D1626" s="10"/>
      <c r="E1626" s="10"/>
      <c r="F1626" s="15"/>
      <c r="G1626" s="11"/>
      <c r="H1626" s="10"/>
      <c r="I1626" s="13"/>
      <c r="J1626" s="13"/>
      <c r="K1626" s="13"/>
      <c r="L1626" s="13"/>
      <c r="M1626" s="13"/>
      <c r="N1626" s="13"/>
      <c r="O1626" s="13"/>
      <c r="P1626" s="13"/>
      <c r="Q1626" s="13"/>
      <c r="R1626" s="13"/>
      <c r="S1626" s="13"/>
      <c r="T1626" s="13"/>
      <c r="U1626" s="13"/>
      <c r="V1626" s="13"/>
      <c r="W1626" s="13"/>
      <c r="X1626" s="13"/>
      <c r="Y1626" s="13"/>
      <c r="Z1626" s="13"/>
      <c r="AA1626" s="13"/>
      <c r="AB1626" s="13"/>
    </row>
    <row r="1627" spans="1:28" s="12" customFormat="1" x14ac:dyDescent="0.25">
      <c r="A1627" s="10"/>
      <c r="B1627" s="10"/>
      <c r="C1627" s="14"/>
      <c r="D1627" s="10"/>
      <c r="E1627" s="10"/>
      <c r="F1627" s="15"/>
      <c r="G1627" s="11"/>
      <c r="H1627" s="10"/>
      <c r="I1627" s="13"/>
      <c r="J1627" s="13"/>
      <c r="K1627" s="13"/>
      <c r="L1627" s="13"/>
      <c r="M1627" s="13"/>
      <c r="N1627" s="13"/>
      <c r="O1627" s="13"/>
      <c r="P1627" s="13"/>
      <c r="Q1627" s="13"/>
      <c r="R1627" s="13"/>
      <c r="S1627" s="13"/>
      <c r="T1627" s="13"/>
      <c r="U1627" s="13"/>
      <c r="V1627" s="13"/>
      <c r="W1627" s="13"/>
      <c r="X1627" s="13"/>
      <c r="Y1627" s="13"/>
      <c r="Z1627" s="13"/>
      <c r="AA1627" s="13"/>
      <c r="AB1627" s="13"/>
    </row>
    <row r="1628" spans="1:28" s="12" customFormat="1" x14ac:dyDescent="0.25">
      <c r="A1628" s="10"/>
      <c r="B1628" s="10"/>
      <c r="C1628" s="14"/>
      <c r="D1628" s="10"/>
      <c r="E1628" s="10"/>
      <c r="F1628" s="15"/>
      <c r="G1628" s="11"/>
      <c r="H1628" s="10"/>
      <c r="I1628" s="13"/>
      <c r="J1628" s="13"/>
      <c r="K1628" s="13"/>
      <c r="L1628" s="13"/>
      <c r="M1628" s="13"/>
      <c r="N1628" s="13"/>
      <c r="O1628" s="13"/>
      <c r="P1628" s="13"/>
      <c r="Q1628" s="13"/>
      <c r="R1628" s="13"/>
      <c r="S1628" s="13"/>
      <c r="T1628" s="13"/>
      <c r="U1628" s="13"/>
      <c r="V1628" s="13"/>
      <c r="W1628" s="13"/>
      <c r="X1628" s="13"/>
      <c r="Y1628" s="13"/>
      <c r="Z1628" s="13"/>
      <c r="AA1628" s="13"/>
      <c r="AB1628" s="13"/>
    </row>
    <row r="1629" spans="1:28" s="12" customFormat="1" x14ac:dyDescent="0.25">
      <c r="A1629" s="10"/>
      <c r="B1629" s="10"/>
      <c r="C1629" s="14"/>
      <c r="D1629" s="10"/>
      <c r="E1629" s="10"/>
      <c r="F1629" s="15"/>
      <c r="G1629" s="11"/>
      <c r="H1629" s="10"/>
      <c r="I1629" s="13"/>
      <c r="J1629" s="13"/>
      <c r="K1629" s="13"/>
      <c r="L1629" s="13"/>
      <c r="M1629" s="13"/>
      <c r="N1629" s="13"/>
      <c r="O1629" s="13"/>
      <c r="P1629" s="13"/>
      <c r="Q1629" s="13"/>
      <c r="R1629" s="13"/>
      <c r="S1629" s="13"/>
      <c r="T1629" s="13"/>
      <c r="U1629" s="13"/>
      <c r="V1629" s="13"/>
      <c r="W1629" s="13"/>
      <c r="X1629" s="13"/>
      <c r="Y1629" s="13"/>
      <c r="Z1629" s="13"/>
      <c r="AA1629" s="13"/>
      <c r="AB1629" s="13"/>
    </row>
    <row r="1630" spans="1:28" s="12" customFormat="1" x14ac:dyDescent="0.25">
      <c r="A1630" s="10"/>
      <c r="B1630" s="10"/>
      <c r="C1630" s="14"/>
      <c r="D1630" s="10"/>
      <c r="E1630" s="10"/>
      <c r="F1630" s="15"/>
      <c r="G1630" s="11"/>
      <c r="H1630" s="10"/>
      <c r="I1630" s="13"/>
      <c r="J1630" s="13"/>
      <c r="K1630" s="13"/>
      <c r="L1630" s="13"/>
      <c r="M1630" s="13"/>
      <c r="N1630" s="13"/>
      <c r="O1630" s="13"/>
      <c r="P1630" s="13"/>
      <c r="Q1630" s="13"/>
      <c r="R1630" s="13"/>
      <c r="S1630" s="13"/>
      <c r="T1630" s="13"/>
      <c r="U1630" s="13"/>
      <c r="V1630" s="13"/>
      <c r="W1630" s="13"/>
      <c r="X1630" s="13"/>
      <c r="Y1630" s="13"/>
      <c r="Z1630" s="13"/>
      <c r="AA1630" s="13"/>
      <c r="AB1630" s="13"/>
    </row>
    <row r="1631" spans="1:28" s="12" customFormat="1" x14ac:dyDescent="0.25">
      <c r="A1631" s="10"/>
      <c r="B1631" s="10"/>
      <c r="C1631" s="14"/>
      <c r="D1631" s="10"/>
      <c r="E1631" s="10"/>
      <c r="F1631" s="15"/>
      <c r="G1631" s="11"/>
      <c r="H1631" s="10"/>
      <c r="I1631" s="13"/>
      <c r="J1631" s="13"/>
      <c r="K1631" s="13"/>
      <c r="L1631" s="13"/>
      <c r="M1631" s="13"/>
      <c r="N1631" s="13"/>
      <c r="O1631" s="13"/>
      <c r="P1631" s="13"/>
      <c r="Q1631" s="13"/>
      <c r="R1631" s="13"/>
      <c r="S1631" s="13"/>
      <c r="T1631" s="13"/>
      <c r="U1631" s="13"/>
      <c r="V1631" s="13"/>
      <c r="W1631" s="13"/>
      <c r="X1631" s="13"/>
      <c r="Y1631" s="13"/>
      <c r="Z1631" s="13"/>
      <c r="AA1631" s="13"/>
      <c r="AB1631" s="13"/>
    </row>
    <row r="1632" spans="1:28" s="12" customFormat="1" x14ac:dyDescent="0.25">
      <c r="A1632" s="10"/>
      <c r="B1632" s="10"/>
      <c r="C1632" s="14"/>
      <c r="D1632" s="10"/>
      <c r="E1632" s="10"/>
      <c r="F1632" s="15"/>
      <c r="G1632" s="11"/>
      <c r="H1632" s="10"/>
      <c r="I1632" s="13"/>
      <c r="J1632" s="13"/>
      <c r="K1632" s="13"/>
      <c r="L1632" s="13"/>
      <c r="M1632" s="13"/>
      <c r="N1632" s="13"/>
      <c r="O1632" s="13"/>
      <c r="P1632" s="13"/>
      <c r="Q1632" s="13"/>
      <c r="R1632" s="13"/>
      <c r="S1632" s="13"/>
      <c r="T1632" s="13"/>
      <c r="U1632" s="13"/>
      <c r="V1632" s="13"/>
      <c r="W1632" s="13"/>
      <c r="X1632" s="13"/>
      <c r="Y1632" s="13"/>
      <c r="Z1632" s="13"/>
      <c r="AA1632" s="13"/>
      <c r="AB1632" s="13"/>
    </row>
    <row r="1633" spans="1:28" s="12" customFormat="1" x14ac:dyDescent="0.25">
      <c r="A1633" s="10"/>
      <c r="B1633" s="10"/>
      <c r="C1633" s="14"/>
      <c r="D1633" s="10"/>
      <c r="E1633" s="10"/>
      <c r="F1633" s="15"/>
      <c r="G1633" s="11"/>
      <c r="H1633" s="10"/>
      <c r="I1633" s="13"/>
      <c r="J1633" s="13"/>
      <c r="K1633" s="13"/>
      <c r="L1633" s="13"/>
      <c r="M1633" s="13"/>
      <c r="N1633" s="13"/>
      <c r="O1633" s="13"/>
      <c r="P1633" s="13"/>
      <c r="Q1633" s="13"/>
      <c r="R1633" s="13"/>
      <c r="S1633" s="13"/>
      <c r="T1633" s="13"/>
      <c r="U1633" s="13"/>
      <c r="V1633" s="13"/>
      <c r="W1633" s="13"/>
      <c r="X1633" s="13"/>
      <c r="Y1633" s="13"/>
      <c r="Z1633" s="13"/>
      <c r="AA1633" s="13"/>
      <c r="AB1633" s="13"/>
    </row>
    <row r="1634" spans="1:28" s="12" customFormat="1" x14ac:dyDescent="0.25">
      <c r="A1634" s="10"/>
      <c r="B1634" s="10"/>
      <c r="C1634" s="14"/>
      <c r="D1634" s="10"/>
      <c r="E1634" s="10"/>
      <c r="F1634" s="15"/>
      <c r="G1634" s="11"/>
      <c r="H1634" s="10"/>
      <c r="I1634" s="13"/>
      <c r="J1634" s="13"/>
      <c r="K1634" s="13"/>
      <c r="L1634" s="13"/>
      <c r="M1634" s="13"/>
      <c r="N1634" s="13"/>
      <c r="O1634" s="13"/>
      <c r="P1634" s="13"/>
      <c r="Q1634" s="13"/>
      <c r="R1634" s="13"/>
      <c r="S1634" s="13"/>
      <c r="T1634" s="13"/>
      <c r="U1634" s="13"/>
      <c r="V1634" s="13"/>
      <c r="W1634" s="13"/>
      <c r="X1634" s="13"/>
      <c r="Y1634" s="13"/>
      <c r="Z1634" s="13"/>
      <c r="AA1634" s="13"/>
      <c r="AB1634" s="13"/>
    </row>
    <row r="1635" spans="1:28" s="12" customFormat="1" x14ac:dyDescent="0.25">
      <c r="A1635" s="10"/>
      <c r="B1635" s="10"/>
      <c r="C1635" s="14"/>
      <c r="D1635" s="10"/>
      <c r="E1635" s="10"/>
      <c r="F1635" s="15"/>
      <c r="G1635" s="11"/>
      <c r="H1635" s="10"/>
      <c r="I1635" s="13"/>
      <c r="J1635" s="13"/>
      <c r="K1635" s="13"/>
      <c r="L1635" s="13"/>
      <c r="M1635" s="13"/>
      <c r="N1635" s="13"/>
      <c r="O1635" s="13"/>
      <c r="P1635" s="13"/>
      <c r="Q1635" s="13"/>
      <c r="R1635" s="13"/>
      <c r="S1635" s="13"/>
      <c r="T1635" s="13"/>
      <c r="U1635" s="13"/>
      <c r="V1635" s="13"/>
      <c r="W1635" s="13"/>
      <c r="X1635" s="13"/>
      <c r="Y1635" s="13"/>
      <c r="Z1635" s="13"/>
      <c r="AA1635" s="13"/>
      <c r="AB1635" s="13"/>
    </row>
    <row r="1636" spans="1:28" s="12" customFormat="1" x14ac:dyDescent="0.25">
      <c r="A1636" s="10"/>
      <c r="B1636" s="10"/>
      <c r="C1636" s="14"/>
      <c r="D1636" s="10"/>
      <c r="E1636" s="10"/>
      <c r="F1636" s="15"/>
      <c r="G1636" s="11"/>
      <c r="H1636" s="10"/>
      <c r="I1636" s="13"/>
      <c r="J1636" s="13"/>
      <c r="K1636" s="13"/>
      <c r="L1636" s="13"/>
      <c r="M1636" s="13"/>
      <c r="N1636" s="13"/>
      <c r="O1636" s="13"/>
      <c r="P1636" s="13"/>
      <c r="Q1636" s="13"/>
      <c r="R1636" s="13"/>
      <c r="S1636" s="13"/>
      <c r="T1636" s="13"/>
      <c r="U1636" s="13"/>
      <c r="V1636" s="13"/>
      <c r="W1636" s="13"/>
      <c r="X1636" s="13"/>
      <c r="Y1636" s="13"/>
      <c r="Z1636" s="13"/>
      <c r="AA1636" s="13"/>
      <c r="AB1636" s="13"/>
    </row>
    <row r="1637" spans="1:28" s="12" customFormat="1" x14ac:dyDescent="0.25">
      <c r="A1637" s="10"/>
      <c r="B1637" s="10"/>
      <c r="C1637" s="14"/>
      <c r="D1637" s="10"/>
      <c r="E1637" s="10"/>
      <c r="F1637" s="15"/>
      <c r="G1637" s="11"/>
      <c r="H1637" s="10"/>
      <c r="I1637" s="13"/>
      <c r="J1637" s="13"/>
      <c r="K1637" s="13"/>
      <c r="L1637" s="13"/>
      <c r="M1637" s="13"/>
      <c r="N1637" s="13"/>
      <c r="O1637" s="13"/>
      <c r="P1637" s="13"/>
      <c r="Q1637" s="13"/>
      <c r="R1637" s="13"/>
      <c r="S1637" s="13"/>
      <c r="T1637" s="13"/>
      <c r="U1637" s="13"/>
      <c r="V1637" s="13"/>
      <c r="W1637" s="13"/>
      <c r="X1637" s="13"/>
      <c r="Y1637" s="13"/>
      <c r="Z1637" s="13"/>
      <c r="AA1637" s="13"/>
      <c r="AB1637" s="13"/>
    </row>
    <row r="1638" spans="1:28" s="12" customFormat="1" x14ac:dyDescent="0.25">
      <c r="A1638" s="10"/>
      <c r="B1638" s="10"/>
      <c r="C1638" s="14"/>
      <c r="D1638" s="10"/>
      <c r="E1638" s="10"/>
      <c r="F1638" s="15"/>
      <c r="G1638" s="11"/>
      <c r="H1638" s="10"/>
      <c r="I1638" s="13"/>
      <c r="J1638" s="13"/>
      <c r="K1638" s="13"/>
      <c r="L1638" s="13"/>
      <c r="M1638" s="13"/>
      <c r="N1638" s="13"/>
      <c r="O1638" s="13"/>
      <c r="P1638" s="13"/>
      <c r="Q1638" s="13"/>
      <c r="R1638" s="13"/>
      <c r="S1638" s="13"/>
      <c r="T1638" s="13"/>
      <c r="U1638" s="13"/>
      <c r="V1638" s="13"/>
      <c r="W1638" s="13"/>
      <c r="X1638" s="13"/>
      <c r="Y1638" s="13"/>
      <c r="Z1638" s="13"/>
      <c r="AA1638" s="13"/>
      <c r="AB1638" s="13"/>
    </row>
    <row r="1639" spans="1:28" s="12" customFormat="1" x14ac:dyDescent="0.25">
      <c r="A1639" s="10"/>
      <c r="B1639" s="10"/>
      <c r="C1639" s="14"/>
      <c r="D1639" s="10"/>
      <c r="E1639" s="10"/>
      <c r="F1639" s="15"/>
      <c r="G1639" s="11"/>
      <c r="H1639" s="10"/>
      <c r="I1639" s="13"/>
      <c r="J1639" s="13"/>
      <c r="K1639" s="13"/>
      <c r="L1639" s="13"/>
      <c r="M1639" s="13"/>
      <c r="N1639" s="13"/>
      <c r="O1639" s="13"/>
      <c r="P1639" s="13"/>
      <c r="Q1639" s="13"/>
      <c r="R1639" s="13"/>
      <c r="S1639" s="13"/>
      <c r="T1639" s="13"/>
      <c r="U1639" s="13"/>
      <c r="V1639" s="13"/>
      <c r="W1639" s="13"/>
      <c r="X1639" s="13"/>
      <c r="Y1639" s="13"/>
      <c r="Z1639" s="13"/>
      <c r="AA1639" s="13"/>
      <c r="AB1639" s="13"/>
    </row>
    <row r="1640" spans="1:28" s="12" customFormat="1" x14ac:dyDescent="0.25">
      <c r="A1640" s="10"/>
      <c r="B1640" s="10"/>
      <c r="C1640" s="14"/>
      <c r="D1640" s="10"/>
      <c r="E1640" s="10"/>
      <c r="F1640" s="15"/>
      <c r="G1640" s="11"/>
      <c r="H1640" s="10"/>
      <c r="I1640" s="13"/>
      <c r="J1640" s="13"/>
      <c r="K1640" s="13"/>
      <c r="L1640" s="13"/>
      <c r="M1640" s="13"/>
      <c r="N1640" s="13"/>
      <c r="O1640" s="13"/>
      <c r="P1640" s="13"/>
      <c r="Q1640" s="13"/>
      <c r="R1640" s="13"/>
      <c r="S1640" s="13"/>
      <c r="T1640" s="13"/>
      <c r="U1640" s="13"/>
      <c r="V1640" s="13"/>
      <c r="W1640" s="13"/>
      <c r="X1640" s="13"/>
      <c r="Y1640" s="13"/>
      <c r="Z1640" s="13"/>
      <c r="AA1640" s="13"/>
      <c r="AB1640" s="13"/>
    </row>
    <row r="1641" spans="1:28" s="12" customFormat="1" x14ac:dyDescent="0.25">
      <c r="A1641" s="10"/>
      <c r="B1641" s="10"/>
      <c r="C1641" s="14"/>
      <c r="D1641" s="10"/>
      <c r="E1641" s="10"/>
      <c r="F1641" s="15"/>
      <c r="G1641" s="11"/>
      <c r="H1641" s="10"/>
      <c r="I1641" s="13"/>
      <c r="J1641" s="13"/>
      <c r="K1641" s="13"/>
      <c r="L1641" s="13"/>
      <c r="M1641" s="13"/>
      <c r="N1641" s="13"/>
      <c r="O1641" s="13"/>
      <c r="P1641" s="13"/>
      <c r="Q1641" s="13"/>
      <c r="R1641" s="13"/>
      <c r="S1641" s="13"/>
      <c r="T1641" s="13"/>
      <c r="U1641" s="13"/>
      <c r="V1641" s="13"/>
      <c r="W1641" s="13"/>
      <c r="X1641" s="13"/>
      <c r="Y1641" s="13"/>
      <c r="Z1641" s="13"/>
      <c r="AA1641" s="13"/>
      <c r="AB1641" s="13"/>
    </row>
    <row r="1642" spans="1:28" s="12" customFormat="1" x14ac:dyDescent="0.25">
      <c r="A1642" s="10"/>
      <c r="B1642" s="10"/>
      <c r="C1642" s="14"/>
      <c r="D1642" s="10"/>
      <c r="E1642" s="10"/>
      <c r="F1642" s="15"/>
      <c r="G1642" s="11"/>
      <c r="H1642" s="10"/>
      <c r="I1642" s="13"/>
      <c r="J1642" s="13"/>
      <c r="K1642" s="13"/>
      <c r="L1642" s="13"/>
      <c r="M1642" s="13"/>
      <c r="N1642" s="13"/>
      <c r="O1642" s="13"/>
      <c r="P1642" s="13"/>
      <c r="Q1642" s="13"/>
      <c r="R1642" s="13"/>
      <c r="S1642" s="13"/>
      <c r="T1642" s="13"/>
      <c r="U1642" s="13"/>
      <c r="V1642" s="13"/>
      <c r="W1642" s="13"/>
      <c r="X1642" s="13"/>
      <c r="Y1642" s="13"/>
      <c r="Z1642" s="13"/>
      <c r="AA1642" s="13"/>
      <c r="AB1642" s="13"/>
    </row>
    <row r="1643" spans="1:28" s="12" customFormat="1" x14ac:dyDescent="0.25">
      <c r="A1643" s="10"/>
      <c r="B1643" s="10"/>
      <c r="C1643" s="14"/>
      <c r="D1643" s="10"/>
      <c r="E1643" s="10"/>
      <c r="F1643" s="15"/>
      <c r="G1643" s="11"/>
      <c r="H1643" s="10"/>
      <c r="I1643" s="13"/>
      <c r="J1643" s="13"/>
      <c r="K1643" s="13"/>
      <c r="L1643" s="13"/>
      <c r="M1643" s="13"/>
      <c r="N1643" s="13"/>
      <c r="O1643" s="13"/>
      <c r="P1643" s="13"/>
      <c r="Q1643" s="13"/>
      <c r="R1643" s="13"/>
      <c r="S1643" s="13"/>
      <c r="T1643" s="13"/>
      <c r="U1643" s="13"/>
      <c r="V1643" s="13"/>
      <c r="W1643" s="13"/>
      <c r="X1643" s="13"/>
      <c r="Y1643" s="13"/>
      <c r="Z1643" s="13"/>
      <c r="AA1643" s="13"/>
      <c r="AB1643" s="13"/>
    </row>
    <row r="1644" spans="1:28" s="12" customFormat="1" x14ac:dyDescent="0.25">
      <c r="A1644" s="10"/>
      <c r="B1644" s="10"/>
      <c r="C1644" s="14"/>
      <c r="D1644" s="10"/>
      <c r="E1644" s="10"/>
      <c r="F1644" s="15"/>
      <c r="G1644" s="11"/>
      <c r="H1644" s="10"/>
      <c r="I1644" s="13"/>
      <c r="J1644" s="13"/>
      <c r="K1644" s="13"/>
      <c r="L1644" s="13"/>
      <c r="M1644" s="13"/>
      <c r="N1644" s="13"/>
      <c r="O1644" s="13"/>
      <c r="P1644" s="13"/>
      <c r="Q1644" s="13"/>
      <c r="R1644" s="13"/>
      <c r="S1644" s="13"/>
      <c r="T1644" s="13"/>
      <c r="U1644" s="13"/>
      <c r="V1644" s="13"/>
      <c r="W1644" s="13"/>
      <c r="X1644" s="13"/>
      <c r="Y1644" s="13"/>
      <c r="Z1644" s="13"/>
      <c r="AA1644" s="13"/>
      <c r="AB1644" s="13"/>
    </row>
    <row r="1645" spans="1:28" s="12" customFormat="1" x14ac:dyDescent="0.25">
      <c r="A1645" s="10"/>
      <c r="B1645" s="10"/>
      <c r="C1645" s="14"/>
      <c r="D1645" s="10"/>
      <c r="E1645" s="10"/>
      <c r="F1645" s="15"/>
      <c r="G1645" s="11"/>
      <c r="H1645" s="10"/>
      <c r="I1645" s="13"/>
      <c r="J1645" s="13"/>
      <c r="K1645" s="13"/>
      <c r="L1645" s="13"/>
      <c r="M1645" s="13"/>
      <c r="N1645" s="13"/>
      <c r="O1645" s="13"/>
      <c r="P1645" s="13"/>
      <c r="Q1645" s="13"/>
      <c r="R1645" s="13"/>
      <c r="S1645" s="13"/>
      <c r="T1645" s="13"/>
      <c r="U1645" s="13"/>
      <c r="V1645" s="13"/>
      <c r="W1645" s="13"/>
      <c r="X1645" s="13"/>
      <c r="Y1645" s="13"/>
      <c r="Z1645" s="13"/>
      <c r="AA1645" s="13"/>
      <c r="AB1645" s="13"/>
    </row>
    <row r="1646" spans="1:28" s="12" customFormat="1" x14ac:dyDescent="0.25">
      <c r="A1646" s="10"/>
      <c r="B1646" s="10"/>
      <c r="C1646" s="14"/>
      <c r="D1646" s="10"/>
      <c r="E1646" s="10"/>
      <c r="F1646" s="15"/>
      <c r="G1646" s="11"/>
      <c r="H1646" s="10"/>
      <c r="I1646" s="13"/>
      <c r="J1646" s="13"/>
      <c r="K1646" s="13"/>
      <c r="L1646" s="13"/>
      <c r="M1646" s="13"/>
      <c r="N1646" s="13"/>
      <c r="O1646" s="13"/>
      <c r="P1646" s="13"/>
      <c r="Q1646" s="13"/>
      <c r="R1646" s="13"/>
      <c r="S1646" s="13"/>
      <c r="T1646" s="13"/>
      <c r="U1646" s="13"/>
      <c r="V1646" s="13"/>
      <c r="W1646" s="13"/>
      <c r="X1646" s="13"/>
      <c r="Y1646" s="13"/>
      <c r="Z1646" s="13"/>
      <c r="AA1646" s="13"/>
      <c r="AB1646" s="13"/>
    </row>
    <row r="1647" spans="1:28" s="12" customFormat="1" x14ac:dyDescent="0.25">
      <c r="A1647" s="10"/>
      <c r="B1647" s="10"/>
      <c r="C1647" s="14"/>
      <c r="D1647" s="10"/>
      <c r="E1647" s="10"/>
      <c r="F1647" s="15"/>
      <c r="G1647" s="11"/>
      <c r="H1647" s="10"/>
      <c r="I1647" s="13"/>
      <c r="J1647" s="13"/>
      <c r="K1647" s="13"/>
      <c r="L1647" s="13"/>
      <c r="M1647" s="13"/>
      <c r="N1647" s="13"/>
      <c r="O1647" s="13"/>
      <c r="P1647" s="13"/>
      <c r="Q1647" s="13"/>
      <c r="R1647" s="13"/>
      <c r="S1647" s="13"/>
      <c r="T1647" s="13"/>
      <c r="U1647" s="13"/>
      <c r="V1647" s="13"/>
      <c r="W1647" s="13"/>
      <c r="X1647" s="13"/>
      <c r="Y1647" s="13"/>
      <c r="Z1647" s="13"/>
      <c r="AA1647" s="13"/>
      <c r="AB1647" s="13"/>
    </row>
    <row r="1648" spans="1:28" s="12" customFormat="1" x14ac:dyDescent="0.25">
      <c r="A1648" s="10"/>
      <c r="B1648" s="10"/>
      <c r="C1648" s="14"/>
      <c r="D1648" s="10"/>
      <c r="E1648" s="10"/>
      <c r="F1648" s="15"/>
      <c r="G1648" s="11"/>
      <c r="H1648" s="10"/>
      <c r="I1648" s="13"/>
      <c r="J1648" s="13"/>
      <c r="K1648" s="13"/>
      <c r="L1648" s="13"/>
      <c r="M1648" s="13"/>
      <c r="N1648" s="13"/>
      <c r="O1648" s="13"/>
      <c r="P1648" s="13"/>
      <c r="Q1648" s="13"/>
      <c r="R1648" s="13"/>
      <c r="S1648" s="13"/>
      <c r="T1648" s="13"/>
      <c r="U1648" s="13"/>
      <c r="V1648" s="13"/>
      <c r="W1648" s="13"/>
      <c r="X1648" s="13"/>
      <c r="Y1648" s="13"/>
      <c r="Z1648" s="13"/>
      <c r="AA1648" s="13"/>
      <c r="AB1648" s="13"/>
    </row>
    <row r="1649" spans="1:28" s="12" customFormat="1" x14ac:dyDescent="0.25">
      <c r="A1649" s="10"/>
      <c r="B1649" s="10"/>
      <c r="C1649" s="14"/>
      <c r="D1649" s="10"/>
      <c r="E1649" s="10"/>
      <c r="F1649" s="15"/>
      <c r="G1649" s="11"/>
      <c r="H1649" s="10"/>
      <c r="I1649" s="13"/>
      <c r="J1649" s="13"/>
      <c r="K1649" s="13"/>
      <c r="L1649" s="13"/>
      <c r="M1649" s="13"/>
      <c r="N1649" s="13"/>
      <c r="O1649" s="13"/>
      <c r="P1649" s="13"/>
      <c r="Q1649" s="13"/>
      <c r="R1649" s="13"/>
      <c r="S1649" s="13"/>
      <c r="T1649" s="13"/>
      <c r="U1649" s="13"/>
      <c r="V1649" s="13"/>
      <c r="W1649" s="13"/>
      <c r="X1649" s="13"/>
      <c r="Y1649" s="13"/>
      <c r="Z1649" s="13"/>
      <c r="AA1649" s="13"/>
      <c r="AB1649" s="13"/>
    </row>
    <row r="1650" spans="1:28" s="12" customFormat="1" x14ac:dyDescent="0.25">
      <c r="A1650" s="10"/>
      <c r="B1650" s="10"/>
      <c r="C1650" s="14"/>
      <c r="D1650" s="10"/>
      <c r="E1650" s="10"/>
      <c r="F1650" s="15"/>
      <c r="G1650" s="11"/>
      <c r="H1650" s="10"/>
      <c r="I1650" s="13"/>
      <c r="J1650" s="13"/>
      <c r="K1650" s="13"/>
      <c r="L1650" s="13"/>
      <c r="M1650" s="13"/>
      <c r="N1650" s="13"/>
      <c r="O1650" s="13"/>
      <c r="P1650" s="13"/>
      <c r="Q1650" s="13"/>
      <c r="R1650" s="13"/>
      <c r="S1650" s="13"/>
      <c r="T1650" s="13"/>
      <c r="U1650" s="13"/>
      <c r="V1650" s="13"/>
      <c r="W1650" s="13"/>
      <c r="X1650" s="13"/>
      <c r="Y1650" s="13"/>
      <c r="Z1650" s="13"/>
      <c r="AA1650" s="13"/>
      <c r="AB1650" s="13"/>
    </row>
    <row r="1651" spans="1:28" s="12" customFormat="1" x14ac:dyDescent="0.25">
      <c r="A1651" s="10"/>
      <c r="B1651" s="10"/>
      <c r="C1651" s="14"/>
      <c r="D1651" s="10"/>
      <c r="E1651" s="10"/>
      <c r="F1651" s="15"/>
      <c r="G1651" s="11"/>
      <c r="H1651" s="10"/>
      <c r="I1651" s="13"/>
      <c r="J1651" s="13"/>
      <c r="K1651" s="13"/>
      <c r="L1651" s="13"/>
      <c r="M1651" s="13"/>
      <c r="N1651" s="13"/>
      <c r="O1651" s="13"/>
      <c r="P1651" s="13"/>
      <c r="Q1651" s="13"/>
      <c r="R1651" s="13"/>
      <c r="S1651" s="13"/>
      <c r="T1651" s="13"/>
      <c r="U1651" s="13"/>
      <c r="V1651" s="13"/>
      <c r="W1651" s="13"/>
      <c r="X1651" s="13"/>
      <c r="Y1651" s="13"/>
      <c r="Z1651" s="13"/>
      <c r="AA1651" s="13"/>
      <c r="AB1651" s="13"/>
    </row>
    <row r="1652" spans="1:28" s="12" customFormat="1" x14ac:dyDescent="0.25">
      <c r="A1652" s="10"/>
      <c r="B1652" s="10"/>
      <c r="C1652" s="14"/>
      <c r="D1652" s="10"/>
      <c r="E1652" s="10"/>
      <c r="F1652" s="15"/>
      <c r="G1652" s="11"/>
      <c r="H1652" s="10"/>
      <c r="I1652" s="13"/>
      <c r="J1652" s="13"/>
      <c r="K1652" s="13"/>
      <c r="L1652" s="13"/>
      <c r="M1652" s="13"/>
      <c r="N1652" s="13"/>
      <c r="O1652" s="13"/>
      <c r="P1652" s="13"/>
      <c r="Q1652" s="13"/>
      <c r="R1652" s="13"/>
      <c r="S1652" s="13"/>
      <c r="T1652" s="13"/>
      <c r="U1652" s="13"/>
      <c r="V1652" s="13"/>
      <c r="W1652" s="13"/>
      <c r="X1652" s="13"/>
      <c r="Y1652" s="13"/>
      <c r="Z1652" s="13"/>
      <c r="AA1652" s="13"/>
      <c r="AB1652" s="13"/>
    </row>
    <row r="1653" spans="1:28" s="12" customFormat="1" x14ac:dyDescent="0.25">
      <c r="A1653" s="10"/>
      <c r="B1653" s="10"/>
      <c r="C1653" s="14"/>
      <c r="D1653" s="10"/>
      <c r="E1653" s="10"/>
      <c r="F1653" s="15"/>
      <c r="G1653" s="11"/>
      <c r="H1653" s="10"/>
      <c r="I1653" s="13"/>
      <c r="J1653" s="13"/>
      <c r="K1653" s="13"/>
      <c r="L1653" s="13"/>
      <c r="M1653" s="13"/>
      <c r="N1653" s="13"/>
      <c r="O1653" s="13"/>
      <c r="P1653" s="13"/>
      <c r="Q1653" s="13"/>
      <c r="R1653" s="13"/>
      <c r="S1653" s="13"/>
      <c r="T1653" s="13"/>
      <c r="U1653" s="13"/>
      <c r="V1653" s="13"/>
      <c r="W1653" s="13"/>
      <c r="X1653" s="13"/>
      <c r="Y1653" s="13"/>
      <c r="Z1653" s="13"/>
      <c r="AA1653" s="13"/>
      <c r="AB1653" s="13"/>
    </row>
    <row r="1654" spans="1:28" s="12" customFormat="1" x14ac:dyDescent="0.25">
      <c r="A1654" s="10"/>
      <c r="B1654" s="10"/>
      <c r="C1654" s="14"/>
      <c r="D1654" s="10"/>
      <c r="E1654" s="10"/>
      <c r="F1654" s="15"/>
      <c r="G1654" s="11"/>
      <c r="H1654" s="10"/>
      <c r="I1654" s="13"/>
      <c r="J1654" s="13"/>
      <c r="K1654" s="13"/>
      <c r="L1654" s="13"/>
      <c r="M1654" s="13"/>
      <c r="N1654" s="13"/>
      <c r="O1654" s="13"/>
      <c r="P1654" s="13"/>
      <c r="Q1654" s="13"/>
      <c r="R1654" s="13"/>
      <c r="S1654" s="13"/>
      <c r="T1654" s="13"/>
      <c r="U1654" s="13"/>
      <c r="V1654" s="13"/>
      <c r="W1654" s="13"/>
      <c r="X1654" s="13"/>
      <c r="Y1654" s="13"/>
      <c r="Z1654" s="13"/>
      <c r="AA1654" s="13"/>
      <c r="AB1654" s="13"/>
    </row>
    <row r="1655" spans="1:28" s="12" customFormat="1" x14ac:dyDescent="0.25">
      <c r="A1655" s="10"/>
      <c r="B1655" s="10"/>
      <c r="C1655" s="14"/>
      <c r="D1655" s="10"/>
      <c r="E1655" s="10"/>
      <c r="F1655" s="15"/>
      <c r="G1655" s="11"/>
      <c r="H1655" s="10"/>
      <c r="I1655" s="13"/>
      <c r="J1655" s="13"/>
      <c r="K1655" s="13"/>
      <c r="L1655" s="13"/>
      <c r="M1655" s="13"/>
      <c r="N1655" s="13"/>
      <c r="O1655" s="13"/>
      <c r="P1655" s="13"/>
      <c r="Q1655" s="13"/>
      <c r="R1655" s="13"/>
      <c r="S1655" s="13"/>
      <c r="T1655" s="13"/>
      <c r="U1655" s="13"/>
      <c r="V1655" s="13"/>
      <c r="W1655" s="13"/>
      <c r="X1655" s="13"/>
      <c r="Y1655" s="13"/>
      <c r="Z1655" s="13"/>
      <c r="AA1655" s="13"/>
      <c r="AB1655" s="13"/>
    </row>
    <row r="1656" spans="1:28" s="12" customFormat="1" x14ac:dyDescent="0.25">
      <c r="A1656" s="10"/>
      <c r="B1656" s="10"/>
      <c r="C1656" s="14"/>
      <c r="D1656" s="10"/>
      <c r="E1656" s="10"/>
      <c r="F1656" s="15"/>
      <c r="G1656" s="11"/>
      <c r="H1656" s="10"/>
      <c r="I1656" s="13"/>
      <c r="J1656" s="13"/>
      <c r="K1656" s="13"/>
      <c r="L1656" s="13"/>
      <c r="M1656" s="13"/>
      <c r="N1656" s="13"/>
      <c r="O1656" s="13"/>
      <c r="P1656" s="13"/>
      <c r="Q1656" s="13"/>
      <c r="R1656" s="13"/>
      <c r="S1656" s="13"/>
      <c r="T1656" s="13"/>
      <c r="U1656" s="13"/>
      <c r="V1656" s="13"/>
      <c r="W1656" s="13"/>
      <c r="X1656" s="13"/>
      <c r="Y1656" s="13"/>
      <c r="Z1656" s="13"/>
      <c r="AA1656" s="13"/>
      <c r="AB1656" s="13"/>
    </row>
    <row r="1657" spans="1:28" s="12" customFormat="1" x14ac:dyDescent="0.25">
      <c r="A1657" s="10"/>
      <c r="B1657" s="10"/>
      <c r="C1657" s="14"/>
      <c r="D1657" s="10"/>
      <c r="E1657" s="10"/>
      <c r="F1657" s="15"/>
      <c r="G1657" s="11"/>
      <c r="H1657" s="10"/>
      <c r="I1657" s="13"/>
      <c r="J1657" s="13"/>
      <c r="K1657" s="13"/>
      <c r="L1657" s="13"/>
      <c r="M1657" s="13"/>
      <c r="N1657" s="13"/>
      <c r="O1657" s="13"/>
      <c r="P1657" s="13"/>
      <c r="Q1657" s="13"/>
      <c r="R1657" s="13"/>
      <c r="S1657" s="13"/>
      <c r="T1657" s="13"/>
      <c r="U1657" s="13"/>
      <c r="V1657" s="13"/>
      <c r="W1657" s="13"/>
      <c r="X1657" s="13"/>
      <c r="Y1657" s="13"/>
      <c r="Z1657" s="13"/>
      <c r="AA1657" s="13"/>
      <c r="AB1657" s="13"/>
    </row>
    <row r="1658" spans="1:28" s="12" customFormat="1" x14ac:dyDescent="0.25">
      <c r="A1658" s="10"/>
      <c r="B1658" s="10"/>
      <c r="C1658" s="14"/>
      <c r="D1658" s="10"/>
      <c r="E1658" s="10"/>
      <c r="F1658" s="15"/>
      <c r="G1658" s="11"/>
      <c r="H1658" s="10"/>
      <c r="I1658" s="13"/>
      <c r="J1658" s="13"/>
      <c r="K1658" s="13"/>
      <c r="L1658" s="13"/>
      <c r="M1658" s="13"/>
      <c r="N1658" s="13"/>
      <c r="O1658" s="13"/>
      <c r="P1658" s="13"/>
      <c r="Q1658" s="13"/>
      <c r="R1658" s="13"/>
      <c r="S1658" s="13"/>
      <c r="T1658" s="13"/>
      <c r="U1658" s="13"/>
      <c r="V1658" s="13"/>
      <c r="W1658" s="13"/>
      <c r="X1658" s="13"/>
      <c r="Y1658" s="13"/>
      <c r="Z1658" s="13"/>
      <c r="AA1658" s="13"/>
      <c r="AB1658" s="13"/>
    </row>
    <row r="1659" spans="1:28" s="12" customFormat="1" x14ac:dyDescent="0.25">
      <c r="A1659" s="10"/>
      <c r="B1659" s="10"/>
      <c r="C1659" s="14"/>
      <c r="D1659" s="10"/>
      <c r="E1659" s="10"/>
      <c r="F1659" s="15"/>
      <c r="G1659" s="11"/>
      <c r="H1659" s="10"/>
      <c r="I1659" s="13"/>
      <c r="J1659" s="13"/>
      <c r="K1659" s="13"/>
      <c r="L1659" s="13"/>
      <c r="M1659" s="13"/>
      <c r="N1659" s="13"/>
      <c r="O1659" s="13"/>
      <c r="P1659" s="13"/>
      <c r="Q1659" s="13"/>
      <c r="R1659" s="13"/>
      <c r="S1659" s="13"/>
      <c r="T1659" s="13"/>
      <c r="U1659" s="13"/>
      <c r="V1659" s="13"/>
      <c r="W1659" s="13"/>
      <c r="X1659" s="13"/>
      <c r="Y1659" s="13"/>
      <c r="Z1659" s="13"/>
      <c r="AA1659" s="13"/>
      <c r="AB1659" s="13"/>
    </row>
    <row r="1660" spans="1:28" s="12" customFormat="1" x14ac:dyDescent="0.25">
      <c r="A1660" s="10"/>
      <c r="B1660" s="10"/>
      <c r="C1660" s="14"/>
      <c r="D1660" s="10"/>
      <c r="E1660" s="10"/>
      <c r="F1660" s="15"/>
      <c r="G1660" s="11"/>
      <c r="H1660" s="10"/>
      <c r="I1660" s="13"/>
      <c r="J1660" s="13"/>
      <c r="K1660" s="13"/>
      <c r="L1660" s="13"/>
      <c r="M1660" s="13"/>
      <c r="N1660" s="13"/>
      <c r="O1660" s="13"/>
      <c r="P1660" s="13"/>
      <c r="Q1660" s="13"/>
      <c r="R1660" s="13"/>
      <c r="S1660" s="13"/>
      <c r="T1660" s="13"/>
      <c r="U1660" s="13"/>
      <c r="V1660" s="13"/>
      <c r="W1660" s="13"/>
      <c r="X1660" s="13"/>
      <c r="Y1660" s="13"/>
      <c r="Z1660" s="13"/>
      <c r="AA1660" s="13"/>
      <c r="AB1660" s="13"/>
    </row>
    <row r="1661" spans="1:28" s="12" customFormat="1" x14ac:dyDescent="0.25">
      <c r="A1661" s="10"/>
      <c r="B1661" s="10"/>
      <c r="C1661" s="14"/>
      <c r="D1661" s="10"/>
      <c r="E1661" s="10"/>
      <c r="F1661" s="15"/>
      <c r="G1661" s="11"/>
      <c r="H1661" s="10"/>
      <c r="I1661" s="13"/>
      <c r="J1661" s="13"/>
      <c r="K1661" s="13"/>
      <c r="L1661" s="13"/>
      <c r="M1661" s="13"/>
      <c r="N1661" s="13"/>
      <c r="O1661" s="13"/>
      <c r="P1661" s="13"/>
      <c r="Q1661" s="13"/>
      <c r="R1661" s="13"/>
      <c r="S1661" s="13"/>
      <c r="T1661" s="13"/>
      <c r="U1661" s="13"/>
      <c r="V1661" s="13"/>
      <c r="W1661" s="13"/>
      <c r="X1661" s="13"/>
      <c r="Y1661" s="13"/>
      <c r="Z1661" s="13"/>
      <c r="AA1661" s="13"/>
      <c r="AB1661" s="13"/>
    </row>
    <row r="1662" spans="1:28" s="12" customFormat="1" x14ac:dyDescent="0.25">
      <c r="A1662" s="10"/>
      <c r="B1662" s="10"/>
      <c r="C1662" s="14"/>
      <c r="D1662" s="10"/>
      <c r="E1662" s="10"/>
      <c r="F1662" s="15"/>
      <c r="G1662" s="11"/>
      <c r="H1662" s="10"/>
      <c r="I1662" s="13"/>
      <c r="J1662" s="13"/>
      <c r="K1662" s="13"/>
      <c r="L1662" s="13"/>
      <c r="M1662" s="13"/>
      <c r="N1662" s="13"/>
      <c r="O1662" s="13"/>
      <c r="P1662" s="13"/>
      <c r="Q1662" s="13"/>
      <c r="R1662" s="13"/>
      <c r="S1662" s="13"/>
      <c r="T1662" s="13"/>
      <c r="U1662" s="13"/>
      <c r="V1662" s="13"/>
      <c r="W1662" s="13"/>
      <c r="X1662" s="13"/>
      <c r="Y1662" s="13"/>
      <c r="Z1662" s="13"/>
      <c r="AA1662" s="13"/>
      <c r="AB1662" s="13"/>
    </row>
    <row r="1663" spans="1:28" s="12" customFormat="1" x14ac:dyDescent="0.25">
      <c r="A1663" s="10"/>
      <c r="B1663" s="10"/>
      <c r="C1663" s="14"/>
      <c r="D1663" s="10"/>
      <c r="E1663" s="10"/>
      <c r="F1663" s="15"/>
      <c r="G1663" s="11"/>
      <c r="H1663" s="10"/>
      <c r="I1663" s="13"/>
      <c r="J1663" s="13"/>
      <c r="K1663" s="13"/>
      <c r="L1663" s="13"/>
      <c r="M1663" s="13"/>
      <c r="N1663" s="13"/>
      <c r="O1663" s="13"/>
      <c r="P1663" s="13"/>
      <c r="Q1663" s="13"/>
      <c r="R1663" s="13"/>
      <c r="S1663" s="13"/>
      <c r="T1663" s="13"/>
      <c r="U1663" s="13"/>
      <c r="V1663" s="13"/>
      <c r="W1663" s="13"/>
      <c r="X1663" s="13"/>
      <c r="Y1663" s="13"/>
      <c r="Z1663" s="13"/>
      <c r="AA1663" s="13"/>
      <c r="AB1663" s="13"/>
    </row>
    <row r="1664" spans="1:28" s="12" customFormat="1" x14ac:dyDescent="0.25">
      <c r="A1664" s="10"/>
      <c r="B1664" s="10"/>
      <c r="C1664" s="14"/>
      <c r="D1664" s="10"/>
      <c r="E1664" s="10"/>
      <c r="F1664" s="15"/>
      <c r="G1664" s="11"/>
      <c r="H1664" s="10"/>
      <c r="I1664" s="13"/>
      <c r="J1664" s="13"/>
      <c r="K1664" s="13"/>
      <c r="L1664" s="13"/>
      <c r="M1664" s="13"/>
      <c r="N1664" s="13"/>
      <c r="O1664" s="13"/>
      <c r="P1664" s="13"/>
      <c r="Q1664" s="13"/>
      <c r="R1664" s="13"/>
      <c r="S1664" s="13"/>
      <c r="T1664" s="13"/>
      <c r="U1664" s="13"/>
      <c r="V1664" s="13"/>
      <c r="W1664" s="13"/>
      <c r="X1664" s="13"/>
      <c r="Y1664" s="13"/>
      <c r="Z1664" s="13"/>
      <c r="AA1664" s="13"/>
      <c r="AB1664" s="13"/>
    </row>
    <row r="1665" spans="1:28" s="12" customFormat="1" x14ac:dyDescent="0.25">
      <c r="A1665" s="10"/>
      <c r="B1665" s="10"/>
      <c r="C1665" s="14"/>
      <c r="D1665" s="10"/>
      <c r="E1665" s="10"/>
      <c r="F1665" s="15"/>
      <c r="G1665" s="11"/>
      <c r="H1665" s="10"/>
      <c r="I1665" s="13"/>
      <c r="J1665" s="13"/>
      <c r="K1665" s="13"/>
      <c r="L1665" s="13"/>
      <c r="M1665" s="13"/>
      <c r="N1665" s="13"/>
      <c r="O1665" s="13"/>
      <c r="P1665" s="13"/>
      <c r="Q1665" s="13"/>
      <c r="R1665" s="13"/>
      <c r="S1665" s="13"/>
      <c r="T1665" s="13"/>
      <c r="U1665" s="13"/>
      <c r="V1665" s="13"/>
      <c r="W1665" s="13"/>
      <c r="X1665" s="13"/>
      <c r="Y1665" s="13"/>
      <c r="Z1665" s="13"/>
      <c r="AA1665" s="13"/>
      <c r="AB1665" s="13"/>
    </row>
    <row r="1666" spans="1:28" s="12" customFormat="1" x14ac:dyDescent="0.25">
      <c r="A1666" s="10"/>
      <c r="B1666" s="10"/>
      <c r="C1666" s="14"/>
      <c r="D1666" s="10"/>
      <c r="E1666" s="10"/>
      <c r="F1666" s="15"/>
      <c r="G1666" s="11"/>
      <c r="H1666" s="10"/>
      <c r="I1666" s="13"/>
      <c r="J1666" s="13"/>
      <c r="K1666" s="13"/>
      <c r="L1666" s="13"/>
      <c r="M1666" s="13"/>
      <c r="N1666" s="13"/>
      <c r="O1666" s="13"/>
      <c r="P1666" s="13"/>
      <c r="Q1666" s="13"/>
      <c r="R1666" s="13"/>
      <c r="S1666" s="13"/>
      <c r="T1666" s="13"/>
      <c r="U1666" s="13"/>
      <c r="V1666" s="13"/>
      <c r="W1666" s="13"/>
      <c r="X1666" s="13"/>
      <c r="Y1666" s="13"/>
      <c r="Z1666" s="13"/>
      <c r="AA1666" s="13"/>
      <c r="AB1666" s="13"/>
    </row>
    <row r="1667" spans="1:28" s="12" customFormat="1" x14ac:dyDescent="0.25">
      <c r="A1667" s="10"/>
      <c r="B1667" s="10"/>
      <c r="C1667" s="14"/>
      <c r="D1667" s="10"/>
      <c r="E1667" s="10"/>
      <c r="F1667" s="15"/>
      <c r="G1667" s="11"/>
      <c r="H1667" s="10"/>
      <c r="I1667" s="13"/>
      <c r="J1667" s="13"/>
      <c r="K1667" s="13"/>
      <c r="L1667" s="13"/>
      <c r="M1667" s="13"/>
      <c r="N1667" s="13"/>
      <c r="O1667" s="13"/>
      <c r="P1667" s="13"/>
      <c r="Q1667" s="13"/>
      <c r="R1667" s="13"/>
      <c r="S1667" s="13"/>
      <c r="T1667" s="13"/>
      <c r="U1667" s="13"/>
      <c r="V1667" s="13"/>
      <c r="W1667" s="13"/>
      <c r="X1667" s="13"/>
      <c r="Y1667" s="13"/>
      <c r="Z1667" s="13"/>
      <c r="AA1667" s="13"/>
      <c r="AB1667" s="13"/>
    </row>
    <row r="1668" spans="1:28" s="12" customFormat="1" x14ac:dyDescent="0.25">
      <c r="A1668" s="10"/>
      <c r="B1668" s="10"/>
      <c r="C1668" s="14"/>
      <c r="D1668" s="10"/>
      <c r="E1668" s="10"/>
      <c r="F1668" s="15"/>
      <c r="G1668" s="11"/>
      <c r="H1668" s="10"/>
      <c r="I1668" s="13"/>
      <c r="J1668" s="13"/>
      <c r="K1668" s="13"/>
      <c r="L1668" s="13"/>
      <c r="M1668" s="13"/>
      <c r="N1668" s="13"/>
      <c r="O1668" s="13"/>
      <c r="P1668" s="13"/>
      <c r="Q1668" s="13"/>
      <c r="R1668" s="13"/>
      <c r="S1668" s="13"/>
      <c r="T1668" s="13"/>
      <c r="U1668" s="13"/>
      <c r="V1668" s="13"/>
      <c r="W1668" s="13"/>
      <c r="X1668" s="13"/>
      <c r="Y1668" s="13"/>
      <c r="Z1668" s="13"/>
      <c r="AA1668" s="13"/>
      <c r="AB1668" s="13"/>
    </row>
    <row r="1669" spans="1:28" s="12" customFormat="1" x14ac:dyDescent="0.25">
      <c r="A1669" s="10"/>
      <c r="B1669" s="10"/>
      <c r="C1669" s="14"/>
      <c r="D1669" s="10"/>
      <c r="E1669" s="10"/>
      <c r="F1669" s="15"/>
      <c r="G1669" s="11"/>
      <c r="H1669" s="10"/>
      <c r="I1669" s="13"/>
      <c r="J1669" s="13"/>
      <c r="K1669" s="13"/>
      <c r="L1669" s="13"/>
      <c r="M1669" s="13"/>
      <c r="N1669" s="13"/>
      <c r="O1669" s="13"/>
      <c r="P1669" s="13"/>
      <c r="Q1669" s="13"/>
      <c r="R1669" s="13"/>
      <c r="S1669" s="13"/>
      <c r="T1669" s="13"/>
      <c r="U1669" s="13"/>
      <c r="V1669" s="13"/>
      <c r="W1669" s="13"/>
      <c r="X1669" s="13"/>
      <c r="Y1669" s="13"/>
      <c r="Z1669" s="13"/>
      <c r="AA1669" s="13"/>
      <c r="AB1669" s="13"/>
    </row>
    <row r="1670" spans="1:28" s="12" customFormat="1" x14ac:dyDescent="0.25">
      <c r="A1670" s="10"/>
      <c r="B1670" s="10"/>
      <c r="C1670" s="14"/>
      <c r="D1670" s="10"/>
      <c r="E1670" s="10"/>
      <c r="F1670" s="15"/>
      <c r="G1670" s="11"/>
      <c r="H1670" s="10"/>
      <c r="I1670" s="13"/>
      <c r="J1670" s="13"/>
      <c r="K1670" s="13"/>
      <c r="L1670" s="13"/>
      <c r="M1670" s="13"/>
      <c r="N1670" s="13"/>
      <c r="O1670" s="13"/>
      <c r="P1670" s="13"/>
      <c r="Q1670" s="13"/>
      <c r="R1670" s="13"/>
      <c r="S1670" s="13"/>
      <c r="T1670" s="13"/>
      <c r="U1670" s="13"/>
      <c r="V1670" s="13"/>
      <c r="W1670" s="13"/>
      <c r="X1670" s="13"/>
      <c r="Y1670" s="13"/>
      <c r="Z1670" s="13"/>
      <c r="AA1670" s="13"/>
      <c r="AB1670" s="13"/>
    </row>
    <row r="1671" spans="1:28" s="12" customFormat="1" x14ac:dyDescent="0.25">
      <c r="A1671" s="10"/>
      <c r="B1671" s="10"/>
      <c r="C1671" s="14"/>
      <c r="D1671" s="10"/>
      <c r="E1671" s="10"/>
      <c r="F1671" s="15"/>
      <c r="G1671" s="11"/>
      <c r="H1671" s="10"/>
      <c r="I1671" s="13"/>
      <c r="J1671" s="13"/>
      <c r="K1671" s="13"/>
      <c r="L1671" s="13"/>
      <c r="M1671" s="13"/>
      <c r="N1671" s="13"/>
      <c r="O1671" s="13"/>
      <c r="P1671" s="13"/>
      <c r="Q1671" s="13"/>
      <c r="R1671" s="13"/>
      <c r="S1671" s="13"/>
      <c r="T1671" s="13"/>
      <c r="U1671" s="13"/>
      <c r="V1671" s="13"/>
      <c r="W1671" s="13"/>
      <c r="X1671" s="13"/>
      <c r="Y1671" s="13"/>
      <c r="Z1671" s="13"/>
      <c r="AA1671" s="13"/>
      <c r="AB1671" s="13"/>
    </row>
    <row r="1672" spans="1:28" s="12" customFormat="1" x14ac:dyDescent="0.25">
      <c r="A1672" s="10"/>
      <c r="B1672" s="10"/>
      <c r="C1672" s="14"/>
      <c r="D1672" s="10"/>
      <c r="E1672" s="10"/>
      <c r="F1672" s="15"/>
      <c r="G1672" s="11"/>
      <c r="H1672" s="10"/>
      <c r="I1672" s="13"/>
      <c r="J1672" s="13"/>
      <c r="K1672" s="13"/>
      <c r="L1672" s="13"/>
      <c r="M1672" s="13"/>
      <c r="N1672" s="13"/>
      <c r="O1672" s="13"/>
      <c r="P1672" s="13"/>
      <c r="Q1672" s="13"/>
      <c r="R1672" s="13"/>
      <c r="S1672" s="13"/>
      <c r="T1672" s="13"/>
      <c r="U1672" s="13"/>
      <c r="V1672" s="13"/>
      <c r="W1672" s="13"/>
      <c r="X1672" s="13"/>
      <c r="Y1672" s="13"/>
      <c r="Z1672" s="13"/>
      <c r="AA1672" s="13"/>
      <c r="AB1672" s="13"/>
    </row>
    <row r="1673" spans="1:28" s="12" customFormat="1" x14ac:dyDescent="0.25">
      <c r="A1673" s="10"/>
      <c r="B1673" s="10"/>
      <c r="C1673" s="14"/>
      <c r="D1673" s="10"/>
      <c r="E1673" s="10"/>
      <c r="F1673" s="15"/>
      <c r="G1673" s="11"/>
      <c r="H1673" s="10"/>
      <c r="I1673" s="13"/>
      <c r="J1673" s="13"/>
      <c r="K1673" s="13"/>
      <c r="L1673" s="13"/>
      <c r="M1673" s="13"/>
      <c r="N1673" s="13"/>
      <c r="O1673" s="13"/>
      <c r="P1673" s="13"/>
      <c r="Q1673" s="13"/>
      <c r="R1673" s="13"/>
      <c r="S1673" s="13"/>
      <c r="T1673" s="13"/>
      <c r="U1673" s="13"/>
      <c r="V1673" s="13"/>
      <c r="W1673" s="13"/>
      <c r="X1673" s="13"/>
      <c r="Y1673" s="13"/>
      <c r="Z1673" s="13"/>
      <c r="AA1673" s="13"/>
      <c r="AB1673" s="13"/>
    </row>
    <row r="1674" spans="1:28" s="12" customFormat="1" x14ac:dyDescent="0.25">
      <c r="A1674" s="10"/>
      <c r="B1674" s="10"/>
      <c r="C1674" s="14"/>
      <c r="D1674" s="10"/>
      <c r="E1674" s="10"/>
      <c r="F1674" s="15"/>
      <c r="G1674" s="11"/>
      <c r="H1674" s="10"/>
      <c r="I1674" s="13"/>
      <c r="J1674" s="13"/>
      <c r="K1674" s="13"/>
      <c r="L1674" s="13"/>
      <c r="M1674" s="13"/>
      <c r="N1674" s="13"/>
      <c r="O1674" s="13"/>
      <c r="P1674" s="13"/>
      <c r="Q1674" s="13"/>
      <c r="R1674" s="13"/>
      <c r="S1674" s="13"/>
      <c r="T1674" s="13"/>
      <c r="U1674" s="13"/>
      <c r="V1674" s="13"/>
      <c r="W1674" s="13"/>
      <c r="X1674" s="13"/>
      <c r="Y1674" s="13"/>
      <c r="Z1674" s="13"/>
      <c r="AA1674" s="13"/>
      <c r="AB1674" s="13"/>
    </row>
    <row r="1675" spans="1:28" s="12" customFormat="1" x14ac:dyDescent="0.25">
      <c r="A1675" s="10"/>
      <c r="B1675" s="10"/>
      <c r="C1675" s="14"/>
      <c r="D1675" s="10"/>
      <c r="E1675" s="10"/>
      <c r="F1675" s="15"/>
      <c r="G1675" s="11"/>
      <c r="H1675" s="10"/>
      <c r="I1675" s="13"/>
      <c r="J1675" s="13"/>
      <c r="K1675" s="13"/>
      <c r="L1675" s="13"/>
      <c r="M1675" s="13"/>
      <c r="N1675" s="13"/>
      <c r="O1675" s="13"/>
      <c r="P1675" s="13"/>
      <c r="Q1675" s="13"/>
      <c r="R1675" s="13"/>
      <c r="S1675" s="13"/>
      <c r="T1675" s="13"/>
      <c r="U1675" s="13"/>
      <c r="V1675" s="13"/>
      <c r="W1675" s="13"/>
      <c r="X1675" s="13"/>
      <c r="Y1675" s="13"/>
      <c r="Z1675" s="13"/>
      <c r="AA1675" s="13"/>
      <c r="AB1675" s="13"/>
    </row>
    <row r="1676" spans="1:28" s="12" customFormat="1" x14ac:dyDescent="0.25">
      <c r="A1676" s="10"/>
      <c r="B1676" s="10"/>
      <c r="C1676" s="14"/>
      <c r="D1676" s="10"/>
      <c r="E1676" s="10"/>
      <c r="F1676" s="15"/>
      <c r="G1676" s="11"/>
      <c r="H1676" s="10"/>
      <c r="I1676" s="13"/>
      <c r="J1676" s="13"/>
      <c r="K1676" s="13"/>
      <c r="L1676" s="13"/>
      <c r="M1676" s="13"/>
      <c r="N1676" s="13"/>
      <c r="O1676" s="13"/>
      <c r="P1676" s="13"/>
      <c r="Q1676" s="13"/>
      <c r="R1676" s="13"/>
      <c r="S1676" s="13"/>
      <c r="T1676" s="13"/>
      <c r="U1676" s="13"/>
      <c r="V1676" s="13"/>
      <c r="W1676" s="13"/>
      <c r="X1676" s="13"/>
      <c r="Y1676" s="13"/>
      <c r="Z1676" s="13"/>
      <c r="AA1676" s="13"/>
      <c r="AB1676" s="13"/>
    </row>
    <row r="1677" spans="1:28" s="12" customFormat="1" x14ac:dyDescent="0.25">
      <c r="A1677" s="10"/>
      <c r="B1677" s="10"/>
      <c r="C1677" s="14"/>
      <c r="D1677" s="10"/>
      <c r="E1677" s="10"/>
      <c r="F1677" s="15"/>
      <c r="G1677" s="11"/>
      <c r="H1677" s="10"/>
      <c r="I1677" s="13"/>
      <c r="J1677" s="13"/>
      <c r="K1677" s="13"/>
      <c r="L1677" s="13"/>
      <c r="M1677" s="13"/>
      <c r="N1677" s="13"/>
      <c r="O1677" s="13"/>
      <c r="P1677" s="13"/>
      <c r="Q1677" s="13"/>
      <c r="R1677" s="13"/>
      <c r="S1677" s="13"/>
      <c r="T1677" s="13"/>
      <c r="U1677" s="13"/>
      <c r="V1677" s="13"/>
      <c r="W1677" s="13"/>
      <c r="X1677" s="13"/>
      <c r="Y1677" s="13"/>
      <c r="Z1677" s="13"/>
      <c r="AA1677" s="13"/>
      <c r="AB1677" s="13"/>
    </row>
    <row r="1678" spans="1:28" s="12" customFormat="1" x14ac:dyDescent="0.25">
      <c r="A1678" s="10"/>
      <c r="B1678" s="10"/>
      <c r="C1678" s="14"/>
      <c r="D1678" s="10"/>
      <c r="E1678" s="10"/>
      <c r="F1678" s="15"/>
      <c r="G1678" s="11"/>
      <c r="H1678" s="10"/>
      <c r="I1678" s="13"/>
      <c r="J1678" s="13"/>
      <c r="K1678" s="13"/>
      <c r="L1678" s="13"/>
      <c r="M1678" s="13"/>
      <c r="N1678" s="13"/>
      <c r="O1678" s="13"/>
      <c r="P1678" s="13"/>
      <c r="Q1678" s="13"/>
      <c r="R1678" s="13"/>
      <c r="S1678" s="13"/>
      <c r="T1678" s="13"/>
      <c r="U1678" s="13"/>
      <c r="V1678" s="13"/>
      <c r="W1678" s="13"/>
      <c r="X1678" s="13"/>
      <c r="Y1678" s="13"/>
      <c r="Z1678" s="13"/>
      <c r="AA1678" s="13"/>
      <c r="AB1678" s="13"/>
    </row>
    <row r="1679" spans="1:28" s="12" customFormat="1" x14ac:dyDescent="0.25">
      <c r="A1679" s="10"/>
      <c r="B1679" s="10"/>
      <c r="C1679" s="14"/>
      <c r="D1679" s="10"/>
      <c r="E1679" s="10"/>
      <c r="F1679" s="15"/>
      <c r="G1679" s="11"/>
      <c r="H1679" s="10"/>
      <c r="I1679" s="13"/>
      <c r="J1679" s="13"/>
      <c r="K1679" s="13"/>
      <c r="L1679" s="13"/>
      <c r="M1679" s="13"/>
      <c r="N1679" s="13"/>
      <c r="O1679" s="13"/>
      <c r="P1679" s="13"/>
      <c r="Q1679" s="13"/>
      <c r="R1679" s="13"/>
      <c r="S1679" s="13"/>
      <c r="T1679" s="13"/>
      <c r="U1679" s="13"/>
      <c r="V1679" s="13"/>
      <c r="W1679" s="13"/>
      <c r="X1679" s="13"/>
      <c r="Y1679" s="13"/>
      <c r="Z1679" s="13"/>
      <c r="AA1679" s="13"/>
      <c r="AB1679" s="13"/>
    </row>
    <row r="1680" spans="1:28" s="12" customFormat="1" x14ac:dyDescent="0.25">
      <c r="A1680" s="10"/>
      <c r="B1680" s="10"/>
      <c r="C1680" s="14"/>
      <c r="D1680" s="10"/>
      <c r="E1680" s="10"/>
      <c r="F1680" s="15"/>
      <c r="G1680" s="11"/>
      <c r="H1680" s="10"/>
      <c r="I1680" s="13"/>
      <c r="J1680" s="13"/>
      <c r="K1680" s="13"/>
      <c r="L1680" s="13"/>
      <c r="M1680" s="13"/>
      <c r="N1680" s="13"/>
      <c r="O1680" s="13"/>
      <c r="P1680" s="13"/>
      <c r="Q1680" s="13"/>
      <c r="R1680" s="13"/>
      <c r="S1680" s="13"/>
      <c r="T1680" s="13"/>
      <c r="U1680" s="13"/>
      <c r="V1680" s="13"/>
      <c r="W1680" s="13"/>
      <c r="X1680" s="13"/>
      <c r="Y1680" s="13"/>
      <c r="Z1680" s="13"/>
      <c r="AA1680" s="13"/>
      <c r="AB1680" s="13"/>
    </row>
    <row r="1681" spans="1:28" s="12" customFormat="1" x14ac:dyDescent="0.25">
      <c r="A1681" s="10"/>
      <c r="B1681" s="10"/>
      <c r="C1681" s="14"/>
      <c r="D1681" s="10"/>
      <c r="E1681" s="10"/>
      <c r="F1681" s="15"/>
      <c r="G1681" s="11"/>
      <c r="H1681" s="10"/>
      <c r="I1681" s="13"/>
      <c r="J1681" s="13"/>
      <c r="K1681" s="13"/>
      <c r="L1681" s="13"/>
      <c r="M1681" s="13"/>
      <c r="N1681" s="13"/>
      <c r="O1681" s="13"/>
      <c r="P1681" s="13"/>
      <c r="Q1681" s="13"/>
      <c r="R1681" s="13"/>
      <c r="S1681" s="13"/>
      <c r="T1681" s="13"/>
      <c r="U1681" s="13"/>
      <c r="V1681" s="13"/>
      <c r="W1681" s="13"/>
      <c r="X1681" s="13"/>
      <c r="Y1681" s="13"/>
      <c r="Z1681" s="13"/>
      <c r="AA1681" s="13"/>
      <c r="AB1681" s="13"/>
    </row>
    <row r="1682" spans="1:28" s="12" customFormat="1" x14ac:dyDescent="0.25">
      <c r="A1682" s="10"/>
      <c r="B1682" s="10"/>
      <c r="C1682" s="14"/>
      <c r="D1682" s="10"/>
      <c r="E1682" s="10"/>
      <c r="F1682" s="15"/>
      <c r="G1682" s="11"/>
      <c r="H1682" s="10"/>
      <c r="I1682" s="13"/>
      <c r="J1682" s="13"/>
      <c r="K1682" s="13"/>
      <c r="L1682" s="13"/>
      <c r="M1682" s="13"/>
      <c r="N1682" s="13"/>
      <c r="O1682" s="13"/>
      <c r="P1682" s="13"/>
      <c r="Q1682" s="13"/>
      <c r="R1682" s="13"/>
      <c r="S1682" s="13"/>
      <c r="T1682" s="13"/>
      <c r="U1682" s="13"/>
      <c r="V1682" s="13"/>
      <c r="W1682" s="13"/>
      <c r="X1682" s="13"/>
      <c r="Y1682" s="13"/>
      <c r="Z1682" s="13"/>
      <c r="AA1682" s="13"/>
      <c r="AB1682" s="13"/>
    </row>
    <row r="1683" spans="1:28" s="12" customFormat="1" x14ac:dyDescent="0.25">
      <c r="A1683" s="10"/>
      <c r="B1683" s="10"/>
      <c r="C1683" s="14"/>
      <c r="D1683" s="10"/>
      <c r="E1683" s="10"/>
      <c r="F1683" s="15"/>
      <c r="G1683" s="11"/>
      <c r="H1683" s="10"/>
      <c r="I1683" s="13"/>
      <c r="J1683" s="13"/>
      <c r="K1683" s="13"/>
      <c r="L1683" s="13"/>
      <c r="M1683" s="13"/>
      <c r="N1683" s="13"/>
      <c r="O1683" s="13"/>
      <c r="P1683" s="13"/>
      <c r="Q1683" s="13"/>
      <c r="R1683" s="13"/>
      <c r="S1683" s="13"/>
      <c r="T1683" s="13"/>
      <c r="U1683" s="13"/>
      <c r="V1683" s="13"/>
      <c r="W1683" s="13"/>
      <c r="X1683" s="13"/>
      <c r="Y1683" s="13"/>
      <c r="Z1683" s="13"/>
      <c r="AA1683" s="13"/>
      <c r="AB1683" s="13"/>
    </row>
    <row r="1684" spans="1:28" s="12" customFormat="1" x14ac:dyDescent="0.25">
      <c r="A1684" s="10"/>
      <c r="B1684" s="10"/>
      <c r="C1684" s="14"/>
      <c r="D1684" s="10"/>
      <c r="E1684" s="10"/>
      <c r="F1684" s="15"/>
      <c r="G1684" s="11"/>
      <c r="H1684" s="10"/>
      <c r="I1684" s="13"/>
      <c r="J1684" s="13"/>
      <c r="K1684" s="13"/>
      <c r="L1684" s="13"/>
      <c r="M1684" s="13"/>
      <c r="N1684" s="13"/>
      <c r="O1684" s="13"/>
      <c r="P1684" s="13"/>
      <c r="Q1684" s="13"/>
      <c r="R1684" s="13"/>
      <c r="S1684" s="13"/>
      <c r="T1684" s="13"/>
      <c r="U1684" s="13"/>
      <c r="V1684" s="13"/>
      <c r="W1684" s="13"/>
      <c r="X1684" s="13"/>
      <c r="Y1684" s="13"/>
      <c r="Z1684" s="13"/>
      <c r="AA1684" s="13"/>
      <c r="AB1684" s="13"/>
    </row>
    <row r="1685" spans="1:28" s="12" customFormat="1" x14ac:dyDescent="0.25">
      <c r="A1685" s="10"/>
      <c r="B1685" s="10"/>
      <c r="C1685" s="14"/>
      <c r="D1685" s="10"/>
      <c r="E1685" s="10"/>
      <c r="F1685" s="15"/>
      <c r="G1685" s="11"/>
      <c r="H1685" s="10"/>
      <c r="I1685" s="13"/>
      <c r="J1685" s="13"/>
      <c r="K1685" s="13"/>
      <c r="L1685" s="13"/>
      <c r="M1685" s="13"/>
      <c r="N1685" s="13"/>
      <c r="O1685" s="13"/>
      <c r="P1685" s="13"/>
      <c r="Q1685" s="13"/>
      <c r="R1685" s="13"/>
      <c r="S1685" s="13"/>
      <c r="T1685" s="13"/>
      <c r="U1685" s="13"/>
      <c r="V1685" s="13"/>
      <c r="W1685" s="13"/>
      <c r="X1685" s="13"/>
      <c r="Y1685" s="13"/>
      <c r="Z1685" s="13"/>
      <c r="AA1685" s="13"/>
      <c r="AB1685" s="13"/>
    </row>
    <row r="1686" spans="1:28" s="12" customFormat="1" x14ac:dyDescent="0.25">
      <c r="A1686" s="10"/>
      <c r="B1686" s="10"/>
      <c r="C1686" s="14"/>
      <c r="D1686" s="10"/>
      <c r="E1686" s="10"/>
      <c r="F1686" s="15"/>
      <c r="G1686" s="11"/>
      <c r="H1686" s="10"/>
      <c r="I1686" s="13"/>
      <c r="J1686" s="13"/>
      <c r="K1686" s="13"/>
      <c r="L1686" s="13"/>
      <c r="M1686" s="13"/>
      <c r="N1686" s="13"/>
      <c r="O1686" s="13"/>
      <c r="P1686" s="13"/>
      <c r="Q1686" s="13"/>
      <c r="R1686" s="13"/>
      <c r="S1686" s="13"/>
      <c r="T1686" s="13"/>
      <c r="U1686" s="13"/>
      <c r="V1686" s="13"/>
      <c r="W1686" s="13"/>
      <c r="X1686" s="13"/>
      <c r="Y1686" s="13"/>
      <c r="Z1686" s="13"/>
      <c r="AA1686" s="13"/>
      <c r="AB1686" s="13"/>
    </row>
    <row r="1687" spans="1:28" s="12" customFormat="1" x14ac:dyDescent="0.25">
      <c r="A1687" s="10"/>
      <c r="B1687" s="10"/>
      <c r="C1687" s="14"/>
      <c r="D1687" s="10"/>
      <c r="E1687" s="10"/>
      <c r="F1687" s="15"/>
      <c r="G1687" s="11"/>
      <c r="H1687" s="10"/>
      <c r="I1687" s="13"/>
      <c r="J1687" s="13"/>
      <c r="K1687" s="13"/>
      <c r="L1687" s="13"/>
      <c r="M1687" s="13"/>
      <c r="N1687" s="13"/>
      <c r="O1687" s="13"/>
      <c r="P1687" s="13"/>
      <c r="Q1687" s="13"/>
      <c r="R1687" s="13"/>
      <c r="S1687" s="13"/>
      <c r="T1687" s="13"/>
      <c r="U1687" s="13"/>
      <c r="V1687" s="13"/>
      <c r="W1687" s="13"/>
      <c r="X1687" s="13"/>
      <c r="Y1687" s="13"/>
      <c r="Z1687" s="13"/>
      <c r="AA1687" s="13"/>
      <c r="AB1687" s="13"/>
    </row>
    <row r="1688" spans="1:28" s="12" customFormat="1" x14ac:dyDescent="0.25">
      <c r="A1688" s="10"/>
      <c r="B1688" s="10"/>
      <c r="C1688" s="14"/>
      <c r="D1688" s="10"/>
      <c r="E1688" s="10"/>
      <c r="F1688" s="15"/>
      <c r="G1688" s="11"/>
      <c r="H1688" s="10"/>
      <c r="I1688" s="13"/>
      <c r="J1688" s="13"/>
      <c r="K1688" s="13"/>
      <c r="L1688" s="13"/>
      <c r="M1688" s="13"/>
      <c r="N1688" s="13"/>
      <c r="O1688" s="13"/>
      <c r="P1688" s="13"/>
      <c r="Q1688" s="13"/>
      <c r="R1688" s="13"/>
      <c r="S1688" s="13"/>
      <c r="T1688" s="13"/>
      <c r="U1688" s="13"/>
      <c r="V1688" s="13"/>
      <c r="W1688" s="13"/>
      <c r="X1688" s="13"/>
      <c r="Y1688" s="13"/>
      <c r="Z1688" s="13"/>
      <c r="AA1688" s="13"/>
      <c r="AB1688" s="13"/>
    </row>
    <row r="1689" spans="1:28" s="12" customFormat="1" x14ac:dyDescent="0.25">
      <c r="A1689" s="10"/>
      <c r="B1689" s="10"/>
      <c r="C1689" s="14"/>
      <c r="D1689" s="10"/>
      <c r="E1689" s="10"/>
      <c r="F1689" s="15"/>
      <c r="G1689" s="11"/>
      <c r="H1689" s="10"/>
      <c r="I1689" s="13"/>
      <c r="J1689" s="13"/>
      <c r="K1689" s="13"/>
      <c r="L1689" s="13"/>
      <c r="M1689" s="13"/>
      <c r="N1689" s="13"/>
      <c r="O1689" s="13"/>
      <c r="P1689" s="13"/>
      <c r="Q1689" s="13"/>
      <c r="R1689" s="13"/>
      <c r="S1689" s="13"/>
      <c r="T1689" s="13"/>
      <c r="U1689" s="13"/>
      <c r="V1689" s="13"/>
      <c r="W1689" s="13"/>
      <c r="X1689" s="13"/>
      <c r="Y1689" s="13"/>
      <c r="Z1689" s="13"/>
      <c r="AA1689" s="13"/>
      <c r="AB1689" s="13"/>
    </row>
    <row r="1690" spans="1:28" s="12" customFormat="1" x14ac:dyDescent="0.25">
      <c r="A1690" s="10"/>
      <c r="B1690" s="10"/>
      <c r="C1690" s="14"/>
      <c r="D1690" s="10"/>
      <c r="E1690" s="10"/>
      <c r="F1690" s="15"/>
      <c r="G1690" s="11"/>
      <c r="H1690" s="10"/>
      <c r="I1690" s="13"/>
      <c r="J1690" s="13"/>
      <c r="K1690" s="13"/>
      <c r="L1690" s="13"/>
      <c r="M1690" s="13"/>
      <c r="N1690" s="13"/>
      <c r="O1690" s="13"/>
      <c r="P1690" s="13"/>
      <c r="Q1690" s="13"/>
      <c r="R1690" s="13"/>
      <c r="S1690" s="13"/>
      <c r="T1690" s="13"/>
      <c r="U1690" s="13"/>
      <c r="V1690" s="13"/>
      <c r="W1690" s="13"/>
      <c r="X1690" s="13"/>
      <c r="Y1690" s="13"/>
      <c r="Z1690" s="13"/>
      <c r="AA1690" s="13"/>
      <c r="AB1690" s="13"/>
    </row>
    <row r="1691" spans="1:28" s="12" customFormat="1" x14ac:dyDescent="0.25">
      <c r="A1691" s="10"/>
      <c r="B1691" s="10"/>
      <c r="C1691" s="14"/>
      <c r="D1691" s="10"/>
      <c r="E1691" s="10"/>
      <c r="F1691" s="15"/>
      <c r="G1691" s="11"/>
      <c r="H1691" s="10"/>
      <c r="I1691" s="13"/>
      <c r="J1691" s="13"/>
      <c r="K1691" s="13"/>
      <c r="L1691" s="13"/>
      <c r="M1691" s="13"/>
      <c r="N1691" s="13"/>
      <c r="O1691" s="13"/>
      <c r="P1691" s="13"/>
      <c r="Q1691" s="13"/>
      <c r="R1691" s="13"/>
      <c r="S1691" s="13"/>
      <c r="T1691" s="13"/>
      <c r="U1691" s="13"/>
      <c r="V1691" s="13"/>
      <c r="W1691" s="13"/>
      <c r="X1691" s="13"/>
      <c r="Y1691" s="13"/>
      <c r="Z1691" s="13"/>
      <c r="AA1691" s="13"/>
      <c r="AB1691" s="13"/>
    </row>
    <row r="1692" spans="1:28" s="12" customFormat="1" x14ac:dyDescent="0.25">
      <c r="A1692" s="10"/>
      <c r="B1692" s="10"/>
      <c r="C1692" s="14"/>
      <c r="D1692" s="10"/>
      <c r="E1692" s="10"/>
      <c r="F1692" s="15"/>
      <c r="G1692" s="11"/>
      <c r="H1692" s="10"/>
      <c r="I1692" s="13"/>
      <c r="J1692" s="13"/>
      <c r="K1692" s="13"/>
      <c r="L1692" s="13"/>
      <c r="M1692" s="13"/>
      <c r="N1692" s="13"/>
      <c r="O1692" s="13"/>
      <c r="P1692" s="13"/>
      <c r="Q1692" s="13"/>
      <c r="R1692" s="13"/>
      <c r="S1692" s="13"/>
      <c r="T1692" s="13"/>
      <c r="U1692" s="13"/>
      <c r="V1692" s="13"/>
      <c r="W1692" s="13"/>
      <c r="X1692" s="13"/>
      <c r="Y1692" s="13"/>
      <c r="Z1692" s="13"/>
      <c r="AA1692" s="13"/>
      <c r="AB1692" s="13"/>
    </row>
    <row r="1693" spans="1:28" s="12" customFormat="1" x14ac:dyDescent="0.25">
      <c r="A1693" s="10"/>
      <c r="B1693" s="10"/>
      <c r="C1693" s="14"/>
      <c r="D1693" s="10"/>
      <c r="E1693" s="10"/>
      <c r="F1693" s="15"/>
      <c r="G1693" s="11"/>
      <c r="H1693" s="10"/>
      <c r="I1693" s="13"/>
      <c r="J1693" s="13"/>
      <c r="K1693" s="13"/>
      <c r="L1693" s="13"/>
      <c r="M1693" s="13"/>
      <c r="N1693" s="13"/>
      <c r="O1693" s="13"/>
      <c r="P1693" s="13"/>
      <c r="Q1693" s="13"/>
      <c r="R1693" s="13"/>
      <c r="S1693" s="13"/>
      <c r="T1693" s="13"/>
      <c r="U1693" s="13"/>
      <c r="V1693" s="13"/>
      <c r="W1693" s="13"/>
      <c r="X1693" s="13"/>
      <c r="Y1693" s="13"/>
      <c r="Z1693" s="13"/>
      <c r="AA1693" s="13"/>
      <c r="AB1693" s="13"/>
    </row>
    <row r="1694" spans="1:28" s="12" customFormat="1" x14ac:dyDescent="0.25">
      <c r="A1694" s="10"/>
      <c r="B1694" s="10"/>
      <c r="C1694" s="14"/>
      <c r="D1694" s="10"/>
      <c r="E1694" s="10"/>
      <c r="F1694" s="15"/>
      <c r="G1694" s="11"/>
      <c r="H1694" s="10"/>
      <c r="I1694" s="13"/>
      <c r="J1694" s="13"/>
      <c r="K1694" s="13"/>
      <c r="L1694" s="13"/>
      <c r="M1694" s="13"/>
      <c r="N1694" s="13"/>
      <c r="O1694" s="13"/>
      <c r="P1694" s="13"/>
      <c r="Q1694" s="13"/>
      <c r="R1694" s="13"/>
      <c r="S1694" s="13"/>
      <c r="T1694" s="13"/>
      <c r="U1694" s="13"/>
      <c r="V1694" s="13"/>
      <c r="W1694" s="13"/>
      <c r="X1694" s="13"/>
      <c r="Y1694" s="13"/>
      <c r="Z1694" s="13"/>
      <c r="AA1694" s="13"/>
      <c r="AB1694" s="13"/>
    </row>
    <row r="1695" spans="1:28" s="12" customFormat="1" x14ac:dyDescent="0.25">
      <c r="A1695" s="10"/>
      <c r="B1695" s="10"/>
      <c r="C1695" s="14"/>
      <c r="D1695" s="10"/>
      <c r="E1695" s="10"/>
      <c r="F1695" s="15"/>
      <c r="G1695" s="11"/>
      <c r="H1695" s="10"/>
      <c r="I1695" s="13"/>
      <c r="J1695" s="13"/>
      <c r="K1695" s="13"/>
      <c r="L1695" s="13"/>
      <c r="M1695" s="13"/>
      <c r="N1695" s="13"/>
      <c r="O1695" s="13"/>
      <c r="P1695" s="13"/>
      <c r="Q1695" s="13"/>
      <c r="R1695" s="13"/>
      <c r="S1695" s="13"/>
      <c r="T1695" s="13"/>
      <c r="U1695" s="13"/>
      <c r="V1695" s="13"/>
      <c r="W1695" s="13"/>
      <c r="X1695" s="13"/>
      <c r="Y1695" s="13"/>
      <c r="Z1695" s="13"/>
      <c r="AA1695" s="13"/>
      <c r="AB1695" s="13"/>
    </row>
    <row r="1696" spans="1:28" s="12" customFormat="1" x14ac:dyDescent="0.25">
      <c r="A1696" s="10"/>
      <c r="B1696" s="10"/>
      <c r="C1696" s="14"/>
      <c r="D1696" s="10"/>
      <c r="E1696" s="10"/>
      <c r="F1696" s="15"/>
      <c r="G1696" s="11"/>
      <c r="H1696" s="10"/>
      <c r="I1696" s="13"/>
      <c r="J1696" s="13"/>
      <c r="K1696" s="13"/>
      <c r="L1696" s="13"/>
      <c r="M1696" s="13"/>
      <c r="N1696" s="13"/>
      <c r="O1696" s="13"/>
      <c r="P1696" s="13"/>
      <c r="Q1696" s="13"/>
      <c r="R1696" s="13"/>
      <c r="S1696" s="13"/>
      <c r="T1696" s="13"/>
      <c r="U1696" s="13"/>
      <c r="V1696" s="13"/>
      <c r="W1696" s="13"/>
      <c r="X1696" s="13"/>
      <c r="Y1696" s="13"/>
      <c r="Z1696" s="13"/>
      <c r="AA1696" s="13"/>
      <c r="AB1696" s="13"/>
    </row>
    <row r="1697" spans="1:28" s="12" customFormat="1" x14ac:dyDescent="0.25">
      <c r="A1697" s="10"/>
      <c r="B1697" s="10"/>
      <c r="C1697" s="14"/>
      <c r="D1697" s="10"/>
      <c r="E1697" s="10"/>
      <c r="F1697" s="15"/>
      <c r="G1697" s="11"/>
      <c r="H1697" s="10"/>
      <c r="I1697" s="13"/>
      <c r="J1697" s="13"/>
      <c r="K1697" s="13"/>
      <c r="L1697" s="13"/>
      <c r="M1697" s="13"/>
      <c r="N1697" s="13"/>
      <c r="O1697" s="13"/>
      <c r="P1697" s="13"/>
      <c r="Q1697" s="13"/>
      <c r="R1697" s="13"/>
      <c r="S1697" s="13"/>
      <c r="T1697" s="13"/>
      <c r="U1697" s="13"/>
      <c r="V1697" s="13"/>
      <c r="W1697" s="13"/>
      <c r="X1697" s="13"/>
      <c r="Y1697" s="13"/>
      <c r="Z1697" s="13"/>
      <c r="AA1697" s="13"/>
      <c r="AB1697" s="13"/>
    </row>
    <row r="1698" spans="1:28" s="12" customFormat="1" x14ac:dyDescent="0.25">
      <c r="A1698" s="10"/>
      <c r="B1698" s="10"/>
      <c r="C1698" s="14"/>
      <c r="D1698" s="10"/>
      <c r="E1698" s="10"/>
      <c r="F1698" s="15"/>
      <c r="G1698" s="11"/>
      <c r="H1698" s="10"/>
      <c r="I1698" s="13"/>
      <c r="J1698" s="13"/>
      <c r="K1698" s="13"/>
      <c r="L1698" s="13"/>
      <c r="M1698" s="13"/>
      <c r="N1698" s="13"/>
      <c r="O1698" s="13"/>
      <c r="P1698" s="13"/>
      <c r="Q1698" s="13"/>
      <c r="R1698" s="13"/>
      <c r="S1698" s="13"/>
      <c r="T1698" s="13"/>
      <c r="U1698" s="13"/>
      <c r="V1698" s="13"/>
      <c r="W1698" s="13"/>
      <c r="X1698" s="13"/>
      <c r="Y1698" s="13"/>
      <c r="Z1698" s="13"/>
      <c r="AA1698" s="13"/>
      <c r="AB1698" s="13"/>
    </row>
    <row r="1699" spans="1:28" s="12" customFormat="1" x14ac:dyDescent="0.25">
      <c r="A1699" s="10"/>
      <c r="B1699" s="10"/>
      <c r="C1699" s="14"/>
      <c r="D1699" s="10"/>
      <c r="E1699" s="10"/>
      <c r="F1699" s="15"/>
      <c r="G1699" s="11"/>
      <c r="H1699" s="10"/>
      <c r="I1699" s="13"/>
      <c r="J1699" s="13"/>
      <c r="K1699" s="13"/>
      <c r="L1699" s="13"/>
      <c r="M1699" s="13"/>
      <c r="N1699" s="13"/>
      <c r="O1699" s="13"/>
      <c r="P1699" s="13"/>
      <c r="Q1699" s="13"/>
      <c r="R1699" s="13"/>
      <c r="S1699" s="13"/>
      <c r="T1699" s="13"/>
      <c r="U1699" s="13"/>
      <c r="V1699" s="13"/>
      <c r="W1699" s="13"/>
      <c r="X1699" s="13"/>
      <c r="Y1699" s="13"/>
      <c r="Z1699" s="13"/>
      <c r="AA1699" s="13"/>
      <c r="AB1699" s="13"/>
    </row>
    <row r="1700" spans="1:28" s="12" customFormat="1" x14ac:dyDescent="0.25">
      <c r="A1700" s="10"/>
      <c r="B1700" s="10"/>
      <c r="C1700" s="14"/>
      <c r="D1700" s="10"/>
      <c r="E1700" s="10"/>
      <c r="F1700" s="15"/>
      <c r="G1700" s="11"/>
      <c r="H1700" s="10"/>
      <c r="I1700" s="13"/>
      <c r="J1700" s="13"/>
      <c r="K1700" s="13"/>
      <c r="L1700" s="13"/>
      <c r="M1700" s="13"/>
      <c r="N1700" s="13"/>
      <c r="O1700" s="13"/>
      <c r="P1700" s="13"/>
      <c r="Q1700" s="13"/>
      <c r="R1700" s="13"/>
      <c r="S1700" s="13"/>
      <c r="T1700" s="13"/>
      <c r="U1700" s="13"/>
      <c r="V1700" s="13"/>
      <c r="W1700" s="13"/>
      <c r="X1700" s="13"/>
      <c r="Y1700" s="13"/>
      <c r="Z1700" s="13"/>
      <c r="AA1700" s="13"/>
      <c r="AB1700" s="13"/>
    </row>
    <row r="1701" spans="1:28" s="12" customFormat="1" x14ac:dyDescent="0.25">
      <c r="A1701" s="10"/>
      <c r="B1701" s="10"/>
      <c r="C1701" s="14"/>
      <c r="D1701" s="10"/>
      <c r="E1701" s="10"/>
      <c r="F1701" s="15"/>
      <c r="G1701" s="11"/>
      <c r="H1701" s="10"/>
      <c r="I1701" s="13"/>
      <c r="J1701" s="13"/>
      <c r="K1701" s="13"/>
      <c r="L1701" s="13"/>
      <c r="M1701" s="13"/>
      <c r="N1701" s="13"/>
      <c r="O1701" s="13"/>
      <c r="P1701" s="13"/>
      <c r="Q1701" s="13"/>
      <c r="R1701" s="13"/>
      <c r="S1701" s="13"/>
      <c r="T1701" s="13"/>
      <c r="U1701" s="13"/>
      <c r="V1701" s="13"/>
      <c r="W1701" s="13"/>
      <c r="X1701" s="13"/>
      <c r="Y1701" s="13"/>
      <c r="Z1701" s="13"/>
      <c r="AA1701" s="13"/>
      <c r="AB1701" s="13"/>
    </row>
    <row r="1702" spans="1:28" s="12" customFormat="1" x14ac:dyDescent="0.25">
      <c r="A1702" s="10"/>
      <c r="B1702" s="10"/>
      <c r="C1702" s="14"/>
      <c r="D1702" s="10"/>
      <c r="E1702" s="10"/>
      <c r="F1702" s="15"/>
      <c r="G1702" s="11"/>
      <c r="H1702" s="10"/>
      <c r="I1702" s="13"/>
      <c r="J1702" s="13"/>
      <c r="K1702" s="13"/>
      <c r="L1702" s="13"/>
      <c r="M1702" s="13"/>
      <c r="N1702" s="13"/>
      <c r="O1702" s="13"/>
      <c r="P1702" s="13"/>
      <c r="Q1702" s="13"/>
      <c r="R1702" s="13"/>
      <c r="S1702" s="13"/>
      <c r="T1702" s="13"/>
      <c r="U1702" s="13"/>
      <c r="V1702" s="13"/>
      <c r="W1702" s="13"/>
      <c r="X1702" s="13"/>
      <c r="Y1702" s="13"/>
      <c r="Z1702" s="13"/>
      <c r="AA1702" s="13"/>
      <c r="AB1702" s="13"/>
    </row>
    <row r="1703" spans="1:28" s="12" customFormat="1" x14ac:dyDescent="0.25">
      <c r="A1703" s="10"/>
      <c r="B1703" s="10"/>
      <c r="C1703" s="14"/>
      <c r="D1703" s="10"/>
      <c r="E1703" s="10"/>
      <c r="F1703" s="15"/>
      <c r="G1703" s="11"/>
      <c r="H1703" s="10"/>
      <c r="I1703" s="13"/>
      <c r="J1703" s="13"/>
      <c r="K1703" s="13"/>
      <c r="L1703" s="13"/>
      <c r="M1703" s="13"/>
      <c r="N1703" s="13"/>
      <c r="O1703" s="13"/>
      <c r="P1703" s="13"/>
      <c r="Q1703" s="13"/>
      <c r="R1703" s="13"/>
      <c r="S1703" s="13"/>
      <c r="T1703" s="13"/>
      <c r="U1703" s="13"/>
      <c r="V1703" s="13"/>
      <c r="W1703" s="13"/>
      <c r="X1703" s="13"/>
      <c r="Y1703" s="13"/>
      <c r="Z1703" s="13"/>
      <c r="AA1703" s="13"/>
      <c r="AB1703" s="13"/>
    </row>
    <row r="1704" spans="1:28" s="12" customFormat="1" x14ac:dyDescent="0.25">
      <c r="A1704" s="10"/>
      <c r="B1704" s="10"/>
      <c r="C1704" s="14"/>
      <c r="D1704" s="10"/>
      <c r="E1704" s="10"/>
      <c r="F1704" s="15"/>
      <c r="G1704" s="11"/>
      <c r="H1704" s="10"/>
      <c r="I1704" s="13"/>
      <c r="J1704" s="13"/>
      <c r="K1704" s="13"/>
      <c r="L1704" s="13"/>
      <c r="M1704" s="13"/>
      <c r="N1704" s="13"/>
      <c r="O1704" s="13"/>
      <c r="P1704" s="13"/>
      <c r="Q1704" s="13"/>
      <c r="R1704" s="13"/>
      <c r="S1704" s="13"/>
      <c r="T1704" s="13"/>
      <c r="U1704" s="13"/>
      <c r="V1704" s="13"/>
      <c r="W1704" s="13"/>
      <c r="X1704" s="13"/>
      <c r="Y1704" s="13"/>
      <c r="Z1704" s="13"/>
      <c r="AA1704" s="13"/>
      <c r="AB1704" s="13"/>
    </row>
    <row r="1705" spans="1:28" s="12" customFormat="1" x14ac:dyDescent="0.25">
      <c r="A1705" s="10"/>
      <c r="B1705" s="10"/>
      <c r="C1705" s="14"/>
      <c r="D1705" s="10"/>
      <c r="E1705" s="10"/>
      <c r="F1705" s="15"/>
      <c r="G1705" s="11"/>
      <c r="H1705" s="10"/>
      <c r="I1705" s="13"/>
      <c r="J1705" s="13"/>
      <c r="K1705" s="13"/>
      <c r="L1705" s="13"/>
      <c r="M1705" s="13"/>
      <c r="N1705" s="13"/>
      <c r="O1705" s="13"/>
      <c r="P1705" s="13"/>
      <c r="Q1705" s="13"/>
      <c r="R1705" s="13"/>
      <c r="S1705" s="13"/>
      <c r="T1705" s="13"/>
      <c r="U1705" s="13"/>
      <c r="V1705" s="13"/>
      <c r="W1705" s="13"/>
      <c r="X1705" s="13"/>
      <c r="Y1705" s="13"/>
      <c r="Z1705" s="13"/>
      <c r="AA1705" s="13"/>
      <c r="AB1705" s="13"/>
    </row>
    <row r="1706" spans="1:28" s="12" customFormat="1" x14ac:dyDescent="0.25">
      <c r="A1706" s="10"/>
      <c r="B1706" s="10"/>
      <c r="C1706" s="14"/>
      <c r="D1706" s="10"/>
      <c r="E1706" s="10"/>
      <c r="F1706" s="15"/>
      <c r="G1706" s="11"/>
      <c r="H1706" s="10"/>
      <c r="I1706" s="13"/>
      <c r="J1706" s="13"/>
      <c r="K1706" s="13"/>
      <c r="L1706" s="13"/>
      <c r="M1706" s="13"/>
      <c r="N1706" s="13"/>
      <c r="O1706" s="13"/>
      <c r="P1706" s="13"/>
      <c r="Q1706" s="13"/>
      <c r="R1706" s="13"/>
      <c r="S1706" s="13"/>
      <c r="T1706" s="13"/>
      <c r="U1706" s="13"/>
      <c r="V1706" s="13"/>
      <c r="W1706" s="13"/>
      <c r="X1706" s="13"/>
      <c r="Y1706" s="13"/>
      <c r="Z1706" s="13"/>
      <c r="AA1706" s="13"/>
      <c r="AB1706" s="13"/>
    </row>
    <row r="1707" spans="1:28" s="12" customFormat="1" x14ac:dyDescent="0.25">
      <c r="A1707" s="10"/>
      <c r="B1707" s="10"/>
      <c r="C1707" s="14"/>
      <c r="D1707" s="10"/>
      <c r="E1707" s="10"/>
      <c r="F1707" s="15"/>
      <c r="G1707" s="11"/>
      <c r="H1707" s="10"/>
      <c r="I1707" s="13"/>
      <c r="J1707" s="13"/>
      <c r="K1707" s="13"/>
      <c r="L1707" s="13"/>
      <c r="M1707" s="13"/>
      <c r="N1707" s="13"/>
      <c r="O1707" s="13"/>
      <c r="P1707" s="13"/>
      <c r="Q1707" s="13"/>
      <c r="R1707" s="13"/>
      <c r="S1707" s="13"/>
      <c r="T1707" s="13"/>
      <c r="U1707" s="13"/>
      <c r="V1707" s="13"/>
      <c r="W1707" s="13"/>
      <c r="X1707" s="13"/>
      <c r="Y1707" s="13"/>
      <c r="Z1707" s="13"/>
      <c r="AA1707" s="13"/>
      <c r="AB1707" s="13"/>
    </row>
    <row r="1708" spans="1:28" s="12" customFormat="1" x14ac:dyDescent="0.25">
      <c r="A1708" s="10"/>
      <c r="B1708" s="10"/>
      <c r="C1708" s="14"/>
      <c r="D1708" s="10"/>
      <c r="E1708" s="10"/>
      <c r="F1708" s="15"/>
      <c r="G1708" s="11"/>
      <c r="H1708" s="10"/>
      <c r="I1708" s="13"/>
      <c r="J1708" s="13"/>
      <c r="K1708" s="13"/>
      <c r="L1708" s="13"/>
      <c r="M1708" s="13"/>
      <c r="N1708" s="13"/>
      <c r="O1708" s="13"/>
      <c r="P1708" s="13"/>
      <c r="Q1708" s="13"/>
      <c r="R1708" s="13"/>
      <c r="S1708" s="13"/>
      <c r="T1708" s="13"/>
      <c r="U1708" s="13"/>
      <c r="V1708" s="13"/>
      <c r="W1708" s="13"/>
      <c r="X1708" s="13"/>
      <c r="Y1708" s="13"/>
      <c r="Z1708" s="13"/>
      <c r="AA1708" s="13"/>
      <c r="AB1708" s="13"/>
    </row>
    <row r="1709" spans="1:28" s="12" customFormat="1" x14ac:dyDescent="0.25">
      <c r="A1709" s="10"/>
      <c r="B1709" s="10"/>
      <c r="C1709" s="14"/>
      <c r="D1709" s="10"/>
      <c r="E1709" s="10"/>
      <c r="F1709" s="15"/>
      <c r="G1709" s="11"/>
      <c r="H1709" s="10"/>
      <c r="I1709" s="13"/>
      <c r="J1709" s="13"/>
      <c r="K1709" s="13"/>
      <c r="L1709" s="13"/>
      <c r="M1709" s="13"/>
      <c r="N1709" s="13"/>
      <c r="O1709" s="13"/>
      <c r="P1709" s="13"/>
      <c r="Q1709" s="13"/>
      <c r="R1709" s="13"/>
      <c r="S1709" s="13"/>
      <c r="T1709" s="13"/>
      <c r="U1709" s="13"/>
      <c r="V1709" s="13"/>
      <c r="W1709" s="13"/>
      <c r="X1709" s="13"/>
      <c r="Y1709" s="13"/>
      <c r="Z1709" s="13"/>
      <c r="AA1709" s="13"/>
      <c r="AB1709" s="13"/>
    </row>
    <row r="1710" spans="1:28" s="12" customFormat="1" x14ac:dyDescent="0.25">
      <c r="A1710" s="10"/>
      <c r="B1710" s="10"/>
      <c r="C1710" s="14"/>
      <c r="D1710" s="10"/>
      <c r="E1710" s="10"/>
      <c r="F1710" s="15"/>
      <c r="G1710" s="11"/>
      <c r="H1710" s="10"/>
      <c r="I1710" s="13"/>
      <c r="J1710" s="13"/>
      <c r="K1710" s="13"/>
      <c r="L1710" s="13"/>
      <c r="M1710" s="13"/>
      <c r="N1710" s="13"/>
      <c r="O1710" s="13"/>
      <c r="P1710" s="13"/>
      <c r="Q1710" s="13"/>
      <c r="R1710" s="13"/>
      <c r="S1710" s="13"/>
      <c r="T1710" s="13"/>
      <c r="U1710" s="13"/>
      <c r="V1710" s="13"/>
      <c r="W1710" s="13"/>
      <c r="X1710" s="13"/>
      <c r="Y1710" s="13"/>
      <c r="Z1710" s="13"/>
      <c r="AA1710" s="13"/>
      <c r="AB1710" s="13"/>
    </row>
    <row r="1711" spans="1:28" s="12" customFormat="1" x14ac:dyDescent="0.25">
      <c r="A1711" s="10"/>
      <c r="B1711" s="10"/>
      <c r="C1711" s="14"/>
      <c r="D1711" s="10"/>
      <c r="E1711" s="10"/>
      <c r="F1711" s="15"/>
      <c r="G1711" s="11"/>
      <c r="H1711" s="10"/>
      <c r="I1711" s="13"/>
      <c r="J1711" s="13"/>
      <c r="K1711" s="13"/>
      <c r="L1711" s="13"/>
      <c r="M1711" s="13"/>
      <c r="N1711" s="13"/>
      <c r="O1711" s="13"/>
      <c r="P1711" s="13"/>
      <c r="Q1711" s="13"/>
      <c r="R1711" s="13"/>
      <c r="S1711" s="13"/>
      <c r="T1711" s="13"/>
      <c r="U1711" s="13"/>
      <c r="V1711" s="13"/>
      <c r="W1711" s="13"/>
      <c r="X1711" s="13"/>
      <c r="Y1711" s="13"/>
      <c r="Z1711" s="13"/>
      <c r="AA1711" s="13"/>
      <c r="AB1711" s="13"/>
    </row>
    <row r="1712" spans="1:28" s="12" customFormat="1" x14ac:dyDescent="0.25">
      <c r="A1712" s="10"/>
      <c r="B1712" s="10"/>
      <c r="C1712" s="14"/>
      <c r="D1712" s="10"/>
      <c r="E1712" s="10"/>
      <c r="F1712" s="15"/>
      <c r="G1712" s="11"/>
      <c r="H1712" s="10"/>
      <c r="I1712" s="13"/>
      <c r="J1712" s="13"/>
      <c r="K1712" s="13"/>
      <c r="L1712" s="13"/>
      <c r="M1712" s="13"/>
      <c r="N1712" s="13"/>
      <c r="O1712" s="13"/>
      <c r="P1712" s="13"/>
      <c r="Q1712" s="13"/>
      <c r="R1712" s="13"/>
      <c r="S1712" s="13"/>
      <c r="T1712" s="13"/>
      <c r="U1712" s="13"/>
      <c r="V1712" s="13"/>
      <c r="W1712" s="13"/>
      <c r="X1712" s="13"/>
      <c r="Y1712" s="13"/>
      <c r="Z1712" s="13"/>
      <c r="AA1712" s="13"/>
      <c r="AB1712" s="13"/>
    </row>
    <row r="1713" spans="1:28" s="12" customFormat="1" x14ac:dyDescent="0.25">
      <c r="A1713" s="10"/>
      <c r="B1713" s="10"/>
      <c r="C1713" s="14"/>
      <c r="D1713" s="10"/>
      <c r="E1713" s="10"/>
      <c r="F1713" s="15"/>
      <c r="G1713" s="11"/>
      <c r="H1713" s="10"/>
      <c r="I1713" s="13"/>
      <c r="J1713" s="13"/>
      <c r="K1713" s="13"/>
      <c r="L1713" s="13"/>
      <c r="M1713" s="13"/>
      <c r="N1713" s="13"/>
      <c r="O1713" s="13"/>
      <c r="P1713" s="13"/>
      <c r="Q1713" s="13"/>
      <c r="R1713" s="13"/>
      <c r="S1713" s="13"/>
      <c r="T1713" s="13"/>
      <c r="U1713" s="13"/>
      <c r="V1713" s="13"/>
      <c r="W1713" s="13"/>
      <c r="X1713" s="13"/>
      <c r="Y1713" s="13"/>
      <c r="Z1713" s="13"/>
      <c r="AA1713" s="13"/>
      <c r="AB1713" s="13"/>
    </row>
    <row r="1714" spans="1:28" s="12" customFormat="1" x14ac:dyDescent="0.25">
      <c r="A1714" s="10"/>
      <c r="B1714" s="10"/>
      <c r="C1714" s="14"/>
      <c r="D1714" s="10"/>
      <c r="E1714" s="10"/>
      <c r="F1714" s="15"/>
      <c r="G1714" s="11"/>
      <c r="H1714" s="10"/>
      <c r="I1714" s="13"/>
      <c r="J1714" s="13"/>
      <c r="K1714" s="13"/>
      <c r="L1714" s="13"/>
      <c r="M1714" s="13"/>
      <c r="N1714" s="13"/>
      <c r="O1714" s="13"/>
      <c r="P1714" s="13"/>
      <c r="Q1714" s="13"/>
      <c r="R1714" s="13"/>
      <c r="S1714" s="13"/>
      <c r="T1714" s="13"/>
      <c r="U1714" s="13"/>
      <c r="V1714" s="13"/>
      <c r="W1714" s="13"/>
      <c r="X1714" s="13"/>
      <c r="Y1714" s="13"/>
      <c r="Z1714" s="13"/>
      <c r="AA1714" s="13"/>
      <c r="AB1714" s="13"/>
    </row>
    <row r="1715" spans="1:28" s="12" customFormat="1" x14ac:dyDescent="0.25">
      <c r="A1715" s="10"/>
      <c r="B1715" s="10"/>
      <c r="C1715" s="14"/>
      <c r="D1715" s="10"/>
      <c r="E1715" s="10"/>
      <c r="F1715" s="15"/>
      <c r="G1715" s="11"/>
      <c r="H1715" s="10"/>
      <c r="I1715" s="13"/>
      <c r="J1715" s="13"/>
      <c r="K1715" s="13"/>
      <c r="L1715" s="13"/>
      <c r="M1715" s="13"/>
      <c r="N1715" s="13"/>
      <c r="O1715" s="13"/>
      <c r="P1715" s="13"/>
      <c r="Q1715" s="13"/>
      <c r="R1715" s="13"/>
      <c r="S1715" s="13"/>
      <c r="T1715" s="13"/>
      <c r="U1715" s="13"/>
      <c r="V1715" s="13"/>
      <c r="W1715" s="13"/>
      <c r="X1715" s="13"/>
      <c r="Y1715" s="13"/>
      <c r="Z1715" s="13"/>
      <c r="AA1715" s="13"/>
      <c r="AB1715" s="13"/>
    </row>
    <row r="1716" spans="1:28" s="12" customFormat="1" x14ac:dyDescent="0.25">
      <c r="A1716" s="10"/>
      <c r="B1716" s="10"/>
      <c r="C1716" s="14"/>
      <c r="D1716" s="10"/>
      <c r="E1716" s="10"/>
      <c r="F1716" s="15"/>
      <c r="G1716" s="11"/>
      <c r="H1716" s="10"/>
      <c r="I1716" s="13"/>
      <c r="J1716" s="13"/>
      <c r="K1716" s="13"/>
      <c r="L1716" s="13"/>
      <c r="M1716" s="13"/>
      <c r="N1716" s="13"/>
      <c r="O1716" s="13"/>
      <c r="P1716" s="13"/>
      <c r="Q1716" s="13"/>
      <c r="R1716" s="13"/>
      <c r="S1716" s="13"/>
      <c r="T1716" s="13"/>
      <c r="U1716" s="13"/>
      <c r="V1716" s="13"/>
      <c r="W1716" s="13"/>
      <c r="X1716" s="13"/>
      <c r="Y1716" s="13"/>
      <c r="Z1716" s="13"/>
      <c r="AA1716" s="13"/>
      <c r="AB1716" s="13"/>
    </row>
    <row r="1717" spans="1:28" s="12" customFormat="1" x14ac:dyDescent="0.25">
      <c r="A1717" s="10"/>
      <c r="B1717" s="10"/>
      <c r="C1717" s="14"/>
      <c r="D1717" s="10"/>
      <c r="E1717" s="10"/>
      <c r="F1717" s="15"/>
      <c r="G1717" s="11"/>
      <c r="H1717" s="10"/>
      <c r="I1717" s="13"/>
      <c r="J1717" s="13"/>
      <c r="K1717" s="13"/>
      <c r="L1717" s="13"/>
      <c r="M1717" s="13"/>
      <c r="N1717" s="13"/>
      <c r="O1717" s="13"/>
      <c r="P1717" s="13"/>
      <c r="Q1717" s="13"/>
      <c r="R1717" s="13"/>
      <c r="S1717" s="13"/>
      <c r="T1717" s="13"/>
      <c r="U1717" s="13"/>
      <c r="V1717" s="13"/>
      <c r="W1717" s="13"/>
      <c r="X1717" s="13"/>
      <c r="Y1717" s="13"/>
      <c r="Z1717" s="13"/>
      <c r="AA1717" s="13"/>
      <c r="AB1717" s="13"/>
    </row>
    <row r="1718" spans="1:28" s="12" customFormat="1" x14ac:dyDescent="0.25">
      <c r="A1718" s="10"/>
      <c r="B1718" s="10"/>
      <c r="C1718" s="14"/>
      <c r="D1718" s="10"/>
      <c r="E1718" s="10"/>
      <c r="F1718" s="15"/>
      <c r="G1718" s="11"/>
      <c r="H1718" s="10"/>
      <c r="I1718" s="13"/>
      <c r="J1718" s="13"/>
      <c r="K1718" s="13"/>
      <c r="L1718" s="13"/>
      <c r="M1718" s="13"/>
      <c r="N1718" s="13"/>
      <c r="O1718" s="13"/>
      <c r="P1718" s="13"/>
      <c r="Q1718" s="13"/>
      <c r="R1718" s="13"/>
      <c r="S1718" s="13"/>
      <c r="T1718" s="13"/>
      <c r="U1718" s="13"/>
      <c r="V1718" s="13"/>
      <c r="W1718" s="13"/>
      <c r="X1718" s="13"/>
      <c r="Y1718" s="13"/>
      <c r="Z1718" s="13"/>
      <c r="AA1718" s="13"/>
      <c r="AB1718" s="13"/>
    </row>
    <row r="1719" spans="1:28" s="12" customFormat="1" x14ac:dyDescent="0.25">
      <c r="A1719" s="10"/>
      <c r="B1719" s="10"/>
      <c r="C1719" s="14"/>
      <c r="D1719" s="10"/>
      <c r="E1719" s="10"/>
      <c r="F1719" s="15"/>
      <c r="G1719" s="11"/>
      <c r="H1719" s="10"/>
      <c r="I1719" s="13"/>
      <c r="J1719" s="13"/>
      <c r="K1719" s="13"/>
      <c r="L1719" s="13"/>
      <c r="M1719" s="13"/>
      <c r="N1719" s="13"/>
      <c r="O1719" s="13"/>
      <c r="P1719" s="13"/>
      <c r="Q1719" s="13"/>
      <c r="R1719" s="13"/>
      <c r="S1719" s="13"/>
      <c r="T1719" s="13"/>
      <c r="U1719" s="13"/>
      <c r="V1719" s="13"/>
      <c r="W1719" s="13"/>
      <c r="X1719" s="13"/>
      <c r="Y1719" s="13"/>
      <c r="Z1719" s="13"/>
      <c r="AA1719" s="13"/>
      <c r="AB1719" s="13"/>
    </row>
    <row r="1720" spans="1:28" s="12" customFormat="1" x14ac:dyDescent="0.25">
      <c r="A1720" s="10"/>
      <c r="B1720" s="10"/>
      <c r="C1720" s="14"/>
      <c r="D1720" s="10"/>
      <c r="E1720" s="10"/>
      <c r="F1720" s="15"/>
      <c r="G1720" s="11"/>
      <c r="H1720" s="10"/>
      <c r="I1720" s="13"/>
      <c r="J1720" s="13"/>
      <c r="K1720" s="13"/>
      <c r="L1720" s="13"/>
      <c r="M1720" s="13"/>
      <c r="N1720" s="13"/>
      <c r="O1720" s="13"/>
      <c r="P1720" s="13"/>
      <c r="Q1720" s="13"/>
      <c r="R1720" s="13"/>
      <c r="S1720" s="13"/>
      <c r="T1720" s="13"/>
      <c r="U1720" s="13"/>
      <c r="V1720" s="13"/>
      <c r="W1720" s="13"/>
      <c r="X1720" s="13"/>
      <c r="Y1720" s="13"/>
      <c r="Z1720" s="13"/>
      <c r="AA1720" s="13"/>
      <c r="AB1720" s="13"/>
    </row>
    <row r="1721" spans="1:28" s="12" customFormat="1" x14ac:dyDescent="0.25">
      <c r="A1721" s="10"/>
      <c r="B1721" s="10"/>
      <c r="C1721" s="14"/>
      <c r="D1721" s="10"/>
      <c r="E1721" s="10"/>
      <c r="F1721" s="15"/>
      <c r="G1721" s="11"/>
      <c r="H1721" s="10"/>
      <c r="I1721" s="13"/>
      <c r="J1721" s="13"/>
      <c r="K1721" s="13"/>
      <c r="L1721" s="13"/>
      <c r="M1721" s="13"/>
      <c r="N1721" s="13"/>
      <c r="O1721" s="13"/>
      <c r="P1721" s="13"/>
      <c r="Q1721" s="13"/>
      <c r="R1721" s="13"/>
      <c r="S1721" s="13"/>
      <c r="T1721" s="13"/>
      <c r="U1721" s="13"/>
      <c r="V1721" s="13"/>
      <c r="W1721" s="13"/>
      <c r="X1721" s="13"/>
      <c r="Y1721" s="13"/>
      <c r="Z1721" s="13"/>
      <c r="AA1721" s="13"/>
      <c r="AB1721" s="13"/>
    </row>
    <row r="1722" spans="1:28" s="12" customFormat="1" x14ac:dyDescent="0.25">
      <c r="A1722" s="10"/>
      <c r="B1722" s="10"/>
      <c r="C1722" s="14"/>
      <c r="D1722" s="10"/>
      <c r="E1722" s="10"/>
      <c r="F1722" s="15"/>
      <c r="G1722" s="11"/>
      <c r="H1722" s="10"/>
      <c r="I1722" s="13"/>
      <c r="J1722" s="13"/>
      <c r="K1722" s="13"/>
      <c r="L1722" s="13"/>
      <c r="M1722" s="13"/>
      <c r="N1722" s="13"/>
      <c r="O1722" s="13"/>
      <c r="P1722" s="13"/>
      <c r="Q1722" s="13"/>
      <c r="R1722" s="13"/>
      <c r="S1722" s="13"/>
      <c r="T1722" s="13"/>
      <c r="U1722" s="13"/>
      <c r="V1722" s="13"/>
      <c r="W1722" s="13"/>
      <c r="X1722" s="13"/>
      <c r="Y1722" s="13"/>
      <c r="Z1722" s="13"/>
      <c r="AA1722" s="13"/>
      <c r="AB1722" s="13"/>
    </row>
    <row r="1723" spans="1:28" s="12" customFormat="1" x14ac:dyDescent="0.25">
      <c r="A1723" s="10"/>
      <c r="B1723" s="10"/>
      <c r="C1723" s="14"/>
      <c r="D1723" s="10"/>
      <c r="E1723" s="10"/>
      <c r="F1723" s="15"/>
      <c r="G1723" s="11"/>
      <c r="H1723" s="10"/>
      <c r="I1723" s="13"/>
      <c r="J1723" s="13"/>
      <c r="K1723" s="13"/>
      <c r="L1723" s="13"/>
      <c r="M1723" s="13"/>
      <c r="N1723" s="13"/>
      <c r="O1723" s="13"/>
      <c r="P1723" s="13"/>
      <c r="Q1723" s="13"/>
      <c r="R1723" s="13"/>
      <c r="S1723" s="13"/>
      <c r="T1723" s="13"/>
      <c r="U1723" s="13"/>
      <c r="V1723" s="13"/>
      <c r="W1723" s="13"/>
      <c r="X1723" s="13"/>
      <c r="Y1723" s="13"/>
      <c r="Z1723" s="13"/>
      <c r="AA1723" s="13"/>
      <c r="AB1723" s="13"/>
    </row>
    <row r="1724" spans="1:28" s="12" customFormat="1" x14ac:dyDescent="0.25">
      <c r="A1724" s="10"/>
      <c r="B1724" s="10"/>
      <c r="C1724" s="14"/>
      <c r="D1724" s="10"/>
      <c r="E1724" s="10"/>
      <c r="F1724" s="15"/>
      <c r="G1724" s="11"/>
      <c r="H1724" s="10"/>
      <c r="I1724" s="13"/>
      <c r="J1724" s="13"/>
      <c r="K1724" s="13"/>
      <c r="L1724" s="13"/>
      <c r="M1724" s="13"/>
      <c r="N1724" s="13"/>
      <c r="O1724" s="13"/>
      <c r="P1724" s="13"/>
      <c r="Q1724" s="13"/>
      <c r="R1724" s="13"/>
      <c r="S1724" s="13"/>
      <c r="T1724" s="13"/>
      <c r="U1724" s="13"/>
      <c r="V1724" s="13"/>
      <c r="W1724" s="13"/>
      <c r="X1724" s="13"/>
      <c r="Y1724" s="13"/>
      <c r="Z1724" s="13"/>
      <c r="AA1724" s="13"/>
      <c r="AB1724" s="13"/>
    </row>
    <row r="1725" spans="1:28" s="12" customFormat="1" x14ac:dyDescent="0.25">
      <c r="A1725" s="10"/>
      <c r="B1725" s="10"/>
      <c r="C1725" s="14"/>
      <c r="D1725" s="10"/>
      <c r="E1725" s="10"/>
      <c r="F1725" s="15"/>
      <c r="G1725" s="11"/>
      <c r="H1725" s="10"/>
      <c r="I1725" s="13"/>
      <c r="J1725" s="13"/>
      <c r="K1725" s="13"/>
      <c r="L1725" s="13"/>
      <c r="M1725" s="13"/>
      <c r="N1725" s="13"/>
      <c r="O1725" s="13"/>
      <c r="P1725" s="13"/>
      <c r="Q1725" s="13"/>
      <c r="R1725" s="13"/>
      <c r="S1725" s="13"/>
      <c r="T1725" s="13"/>
      <c r="U1725" s="13"/>
      <c r="V1725" s="13"/>
      <c r="W1725" s="13"/>
      <c r="X1725" s="13"/>
      <c r="Y1725" s="13"/>
      <c r="Z1725" s="13"/>
      <c r="AA1725" s="13"/>
      <c r="AB1725" s="13"/>
    </row>
    <row r="1726" spans="1:28" s="12" customFormat="1" x14ac:dyDescent="0.25">
      <c r="A1726" s="10"/>
      <c r="B1726" s="10"/>
      <c r="C1726" s="14"/>
      <c r="D1726" s="10"/>
      <c r="E1726" s="10"/>
      <c r="F1726" s="15"/>
      <c r="G1726" s="11"/>
      <c r="H1726" s="10"/>
      <c r="I1726" s="13"/>
      <c r="J1726" s="13"/>
      <c r="K1726" s="13"/>
      <c r="L1726" s="13"/>
      <c r="M1726" s="13"/>
      <c r="N1726" s="13"/>
      <c r="O1726" s="13"/>
      <c r="P1726" s="13"/>
      <c r="Q1726" s="13"/>
      <c r="R1726" s="13"/>
      <c r="S1726" s="13"/>
      <c r="T1726" s="13"/>
      <c r="U1726" s="13"/>
      <c r="V1726" s="13"/>
      <c r="W1726" s="13"/>
      <c r="X1726" s="13"/>
      <c r="Y1726" s="13"/>
      <c r="Z1726" s="13"/>
      <c r="AA1726" s="13"/>
      <c r="AB1726" s="13"/>
    </row>
    <row r="1727" spans="1:28" s="12" customFormat="1" x14ac:dyDescent="0.25">
      <c r="A1727" s="10"/>
      <c r="B1727" s="10"/>
      <c r="C1727" s="14"/>
      <c r="D1727" s="10"/>
      <c r="E1727" s="10"/>
      <c r="F1727" s="15"/>
      <c r="G1727" s="11"/>
      <c r="H1727" s="10"/>
      <c r="I1727" s="13"/>
      <c r="J1727" s="13"/>
      <c r="K1727" s="13"/>
      <c r="L1727" s="13"/>
      <c r="M1727" s="13"/>
      <c r="N1727" s="13"/>
      <c r="O1727" s="13"/>
      <c r="P1727" s="13"/>
      <c r="Q1727" s="13"/>
      <c r="R1727" s="13"/>
      <c r="S1727" s="13"/>
      <c r="T1727" s="13"/>
      <c r="U1727" s="13"/>
      <c r="V1727" s="13"/>
      <c r="W1727" s="13"/>
      <c r="X1727" s="13"/>
      <c r="Y1727" s="13"/>
      <c r="Z1727" s="13"/>
      <c r="AA1727" s="13"/>
      <c r="AB1727" s="13"/>
    </row>
    <row r="1728" spans="1:28" s="12" customFormat="1" x14ac:dyDescent="0.25">
      <c r="A1728" s="10"/>
      <c r="B1728" s="10"/>
      <c r="C1728" s="14"/>
      <c r="D1728" s="10"/>
      <c r="E1728" s="10"/>
      <c r="F1728" s="15"/>
      <c r="G1728" s="11"/>
      <c r="H1728" s="10"/>
      <c r="I1728" s="13"/>
      <c r="J1728" s="13"/>
      <c r="K1728" s="13"/>
      <c r="L1728" s="13"/>
      <c r="M1728" s="13"/>
      <c r="N1728" s="13"/>
      <c r="O1728" s="13"/>
      <c r="P1728" s="13"/>
      <c r="Q1728" s="13"/>
      <c r="R1728" s="13"/>
      <c r="S1728" s="13"/>
      <c r="T1728" s="13"/>
      <c r="U1728" s="13"/>
      <c r="V1728" s="13"/>
      <c r="W1728" s="13"/>
      <c r="X1728" s="13"/>
      <c r="Y1728" s="13"/>
      <c r="Z1728" s="13"/>
      <c r="AA1728" s="13"/>
      <c r="AB1728" s="13"/>
    </row>
    <row r="1729" spans="1:28" s="12" customFormat="1" x14ac:dyDescent="0.25">
      <c r="A1729" s="10"/>
      <c r="B1729" s="10"/>
      <c r="C1729" s="14"/>
      <c r="D1729" s="10"/>
      <c r="E1729" s="10"/>
      <c r="F1729" s="15"/>
      <c r="G1729" s="11"/>
      <c r="H1729" s="10"/>
      <c r="I1729" s="13"/>
      <c r="J1729" s="13"/>
      <c r="K1729" s="13"/>
      <c r="L1729" s="13"/>
      <c r="M1729" s="13"/>
      <c r="N1729" s="13"/>
      <c r="O1729" s="13"/>
      <c r="P1729" s="13"/>
      <c r="Q1729" s="13"/>
      <c r="R1729" s="13"/>
      <c r="S1729" s="13"/>
      <c r="T1729" s="13"/>
      <c r="U1729" s="13"/>
      <c r="V1729" s="13"/>
      <c r="W1729" s="13"/>
      <c r="X1729" s="13"/>
      <c r="Y1729" s="13"/>
      <c r="Z1729" s="13"/>
      <c r="AA1729" s="13"/>
      <c r="AB1729" s="13"/>
    </row>
    <row r="1730" spans="1:28" s="12" customFormat="1" x14ac:dyDescent="0.25">
      <c r="A1730" s="10"/>
      <c r="B1730" s="10"/>
      <c r="C1730" s="14"/>
      <c r="D1730" s="10"/>
      <c r="E1730" s="10"/>
      <c r="F1730" s="15"/>
      <c r="G1730" s="11"/>
      <c r="H1730" s="10"/>
      <c r="I1730" s="13"/>
      <c r="J1730" s="13"/>
      <c r="K1730" s="13"/>
      <c r="L1730" s="13"/>
      <c r="M1730" s="13"/>
      <c r="N1730" s="13"/>
      <c r="O1730" s="13"/>
      <c r="P1730" s="13"/>
      <c r="Q1730" s="13"/>
      <c r="R1730" s="13"/>
      <c r="S1730" s="13"/>
      <c r="T1730" s="13"/>
      <c r="U1730" s="13"/>
      <c r="V1730" s="13"/>
      <c r="W1730" s="13"/>
      <c r="X1730" s="13"/>
      <c r="Y1730" s="13"/>
      <c r="Z1730" s="13"/>
      <c r="AA1730" s="13"/>
      <c r="AB1730" s="13"/>
    </row>
    <row r="1731" spans="1:28" s="12" customFormat="1" x14ac:dyDescent="0.25">
      <c r="A1731" s="10"/>
      <c r="B1731" s="10"/>
      <c r="C1731" s="14"/>
      <c r="D1731" s="10"/>
      <c r="E1731" s="10"/>
      <c r="F1731" s="15"/>
      <c r="G1731" s="11"/>
      <c r="H1731" s="10"/>
      <c r="I1731" s="13"/>
      <c r="J1731" s="13"/>
      <c r="K1731" s="13"/>
      <c r="L1731" s="13"/>
      <c r="M1731" s="13"/>
      <c r="N1731" s="13"/>
      <c r="O1731" s="13"/>
      <c r="P1731" s="13"/>
      <c r="Q1731" s="13"/>
      <c r="R1731" s="13"/>
      <c r="S1731" s="13"/>
      <c r="T1731" s="13"/>
      <c r="U1731" s="13"/>
      <c r="V1731" s="13"/>
      <c r="W1731" s="13"/>
      <c r="X1731" s="13"/>
      <c r="Y1731" s="13"/>
      <c r="Z1731" s="13"/>
      <c r="AA1731" s="13"/>
      <c r="AB1731" s="13"/>
    </row>
    <row r="1732" spans="1:28" s="12" customFormat="1" x14ac:dyDescent="0.25">
      <c r="A1732" s="10"/>
      <c r="B1732" s="10"/>
      <c r="C1732" s="14"/>
      <c r="D1732" s="10"/>
      <c r="E1732" s="10"/>
      <c r="F1732" s="15"/>
      <c r="G1732" s="11"/>
      <c r="H1732" s="10"/>
      <c r="I1732" s="13"/>
      <c r="J1732" s="13"/>
      <c r="K1732" s="13"/>
      <c r="L1732" s="13"/>
      <c r="M1732" s="13"/>
      <c r="N1732" s="13"/>
      <c r="O1732" s="13"/>
      <c r="P1732" s="13"/>
      <c r="Q1732" s="13"/>
      <c r="R1732" s="13"/>
      <c r="S1732" s="13"/>
      <c r="T1732" s="13"/>
      <c r="U1732" s="13"/>
      <c r="V1732" s="13"/>
      <c r="W1732" s="13"/>
      <c r="X1732" s="13"/>
      <c r="Y1732" s="13"/>
      <c r="Z1732" s="13"/>
      <c r="AA1732" s="13"/>
      <c r="AB1732" s="13"/>
    </row>
    <row r="1733" spans="1:28" s="12" customFormat="1" x14ac:dyDescent="0.25">
      <c r="A1733" s="10"/>
      <c r="B1733" s="10"/>
      <c r="C1733" s="14"/>
      <c r="D1733" s="10"/>
      <c r="E1733" s="10"/>
      <c r="F1733" s="15"/>
      <c r="G1733" s="11"/>
      <c r="H1733" s="10"/>
      <c r="I1733" s="13"/>
      <c r="J1733" s="13"/>
      <c r="K1733" s="13"/>
      <c r="L1733" s="13"/>
      <c r="M1733" s="13"/>
      <c r="N1733" s="13"/>
      <c r="O1733" s="13"/>
      <c r="P1733" s="13"/>
      <c r="Q1733" s="13"/>
      <c r="R1733" s="13"/>
      <c r="S1733" s="13"/>
      <c r="T1733" s="13"/>
      <c r="U1733" s="13"/>
      <c r="V1733" s="13"/>
      <c r="W1733" s="13"/>
      <c r="X1733" s="13"/>
      <c r="Y1733" s="13"/>
      <c r="Z1733" s="13"/>
      <c r="AA1733" s="13"/>
      <c r="AB1733" s="13"/>
    </row>
    <row r="1734" spans="1:28" s="12" customFormat="1" x14ac:dyDescent="0.25">
      <c r="A1734" s="10"/>
      <c r="B1734" s="10"/>
      <c r="C1734" s="14"/>
      <c r="D1734" s="10"/>
      <c r="E1734" s="10"/>
      <c r="F1734" s="15"/>
      <c r="G1734" s="11"/>
      <c r="H1734" s="10"/>
      <c r="I1734" s="13"/>
      <c r="J1734" s="13"/>
      <c r="K1734" s="13"/>
      <c r="L1734" s="13"/>
      <c r="M1734" s="13"/>
      <c r="N1734" s="13"/>
      <c r="O1734" s="13"/>
      <c r="P1734" s="13"/>
      <c r="Q1734" s="13"/>
      <c r="R1734" s="13"/>
      <c r="S1734" s="13"/>
      <c r="T1734" s="13"/>
      <c r="U1734" s="13"/>
      <c r="V1734" s="13"/>
      <c r="W1734" s="13"/>
      <c r="X1734" s="13"/>
      <c r="Y1734" s="13"/>
      <c r="Z1734" s="13"/>
      <c r="AA1734" s="13"/>
      <c r="AB1734" s="13"/>
    </row>
    <row r="1735" spans="1:28" s="12" customFormat="1" x14ac:dyDescent="0.25">
      <c r="A1735" s="10"/>
      <c r="B1735" s="10"/>
      <c r="C1735" s="14"/>
      <c r="D1735" s="10"/>
      <c r="E1735" s="10"/>
      <c r="F1735" s="15"/>
      <c r="G1735" s="11"/>
      <c r="H1735" s="10"/>
      <c r="I1735" s="13"/>
      <c r="J1735" s="13"/>
      <c r="K1735" s="13"/>
      <c r="L1735" s="13"/>
      <c r="M1735" s="13"/>
      <c r="N1735" s="13"/>
      <c r="O1735" s="13"/>
      <c r="P1735" s="13"/>
      <c r="Q1735" s="13"/>
      <c r="R1735" s="13"/>
      <c r="S1735" s="13"/>
      <c r="T1735" s="13"/>
      <c r="U1735" s="13"/>
      <c r="V1735" s="13"/>
      <c r="W1735" s="13"/>
      <c r="X1735" s="13"/>
      <c r="Y1735" s="13"/>
      <c r="Z1735" s="13"/>
      <c r="AA1735" s="13"/>
      <c r="AB1735" s="13"/>
    </row>
    <row r="1736" spans="1:28" s="12" customFormat="1" x14ac:dyDescent="0.25">
      <c r="A1736" s="10"/>
      <c r="B1736" s="10"/>
      <c r="C1736" s="14"/>
      <c r="D1736" s="10"/>
      <c r="E1736" s="10"/>
      <c r="F1736" s="15"/>
      <c r="G1736" s="11"/>
      <c r="H1736" s="10"/>
      <c r="I1736" s="13"/>
      <c r="J1736" s="13"/>
      <c r="K1736" s="13"/>
      <c r="L1736" s="13"/>
      <c r="M1736" s="13"/>
      <c r="N1736" s="13"/>
      <c r="O1736" s="13"/>
      <c r="P1736" s="13"/>
      <c r="Q1736" s="13"/>
      <c r="R1736" s="13"/>
      <c r="S1736" s="13"/>
      <c r="T1736" s="13"/>
      <c r="U1736" s="13"/>
      <c r="V1736" s="13"/>
      <c r="W1736" s="13"/>
      <c r="X1736" s="13"/>
      <c r="Y1736" s="13"/>
      <c r="Z1736" s="13"/>
      <c r="AA1736" s="13"/>
      <c r="AB1736" s="13"/>
    </row>
    <row r="1737" spans="1:28" s="12" customFormat="1" x14ac:dyDescent="0.25">
      <c r="A1737" s="10"/>
      <c r="B1737" s="10"/>
      <c r="C1737" s="14"/>
      <c r="D1737" s="10"/>
      <c r="E1737" s="10"/>
      <c r="F1737" s="15"/>
      <c r="G1737" s="11"/>
      <c r="H1737" s="10"/>
      <c r="I1737" s="13"/>
      <c r="J1737" s="13"/>
      <c r="K1737" s="13"/>
      <c r="L1737" s="13"/>
      <c r="M1737" s="13"/>
      <c r="N1737" s="13"/>
      <c r="O1737" s="13"/>
      <c r="P1737" s="13"/>
      <c r="Q1737" s="13"/>
      <c r="R1737" s="13"/>
      <c r="S1737" s="13"/>
      <c r="T1737" s="13"/>
      <c r="U1737" s="13"/>
      <c r="V1737" s="13"/>
      <c r="W1737" s="13"/>
      <c r="X1737" s="13"/>
      <c r="Y1737" s="13"/>
      <c r="Z1737" s="13"/>
      <c r="AA1737" s="13"/>
      <c r="AB1737" s="13"/>
    </row>
    <row r="1738" spans="1:28" s="12" customFormat="1" x14ac:dyDescent="0.25">
      <c r="A1738" s="10"/>
      <c r="B1738" s="10"/>
      <c r="C1738" s="14"/>
      <c r="D1738" s="10"/>
      <c r="E1738" s="10"/>
      <c r="F1738" s="15"/>
      <c r="G1738" s="11"/>
      <c r="H1738" s="10"/>
      <c r="I1738" s="13"/>
      <c r="J1738" s="13"/>
      <c r="K1738" s="13"/>
      <c r="L1738" s="13"/>
      <c r="M1738" s="13"/>
      <c r="N1738" s="13"/>
      <c r="O1738" s="13"/>
      <c r="P1738" s="13"/>
      <c r="Q1738" s="13"/>
      <c r="R1738" s="13"/>
      <c r="S1738" s="13"/>
      <c r="T1738" s="13"/>
      <c r="U1738" s="13"/>
      <c r="V1738" s="13"/>
      <c r="W1738" s="13"/>
      <c r="X1738" s="13"/>
      <c r="Y1738" s="13"/>
      <c r="Z1738" s="13"/>
      <c r="AA1738" s="13"/>
      <c r="AB1738" s="13"/>
    </row>
    <row r="1739" spans="1:28" s="12" customFormat="1" x14ac:dyDescent="0.25">
      <c r="A1739" s="10"/>
      <c r="B1739" s="10"/>
      <c r="C1739" s="14"/>
      <c r="D1739" s="10"/>
      <c r="E1739" s="10"/>
      <c r="F1739" s="15"/>
      <c r="G1739" s="11"/>
      <c r="H1739" s="10"/>
      <c r="I1739" s="13"/>
      <c r="J1739" s="13"/>
      <c r="K1739" s="13"/>
      <c r="L1739" s="13"/>
      <c r="M1739" s="13"/>
      <c r="N1739" s="13"/>
      <c r="O1739" s="13"/>
      <c r="P1739" s="13"/>
      <c r="Q1739" s="13"/>
      <c r="R1739" s="13"/>
      <c r="S1739" s="13"/>
      <c r="T1739" s="13"/>
      <c r="U1739" s="13"/>
      <c r="V1739" s="13"/>
      <c r="W1739" s="13"/>
      <c r="X1739" s="13"/>
      <c r="Y1739" s="13"/>
      <c r="Z1739" s="13"/>
      <c r="AA1739" s="13"/>
      <c r="AB1739" s="13"/>
    </row>
    <row r="1740" spans="1:28" s="12" customFormat="1" x14ac:dyDescent="0.25">
      <c r="A1740" s="10"/>
      <c r="B1740" s="10"/>
      <c r="C1740" s="14"/>
      <c r="D1740" s="10"/>
      <c r="E1740" s="10"/>
      <c r="F1740" s="15"/>
      <c r="G1740" s="11"/>
      <c r="H1740" s="10"/>
      <c r="I1740" s="13"/>
      <c r="J1740" s="13"/>
      <c r="K1740" s="13"/>
      <c r="L1740" s="13"/>
      <c r="M1740" s="13"/>
      <c r="N1740" s="13"/>
      <c r="O1740" s="13"/>
      <c r="P1740" s="13"/>
      <c r="Q1740" s="13"/>
      <c r="R1740" s="13"/>
      <c r="S1740" s="13"/>
      <c r="T1740" s="13"/>
      <c r="U1740" s="13"/>
      <c r="V1740" s="13"/>
      <c r="W1740" s="13"/>
      <c r="X1740" s="13"/>
      <c r="Y1740" s="13"/>
      <c r="Z1740" s="13"/>
      <c r="AA1740" s="13"/>
      <c r="AB1740" s="13"/>
    </row>
    <row r="1741" spans="1:28" s="12" customFormat="1" x14ac:dyDescent="0.25">
      <c r="A1741" s="10"/>
      <c r="B1741" s="10"/>
      <c r="C1741" s="14"/>
      <c r="D1741" s="10"/>
      <c r="E1741" s="10"/>
      <c r="F1741" s="15"/>
      <c r="G1741" s="11"/>
      <c r="H1741" s="10"/>
      <c r="I1741" s="13"/>
      <c r="J1741" s="13"/>
      <c r="K1741" s="13"/>
      <c r="L1741" s="13"/>
      <c r="M1741" s="13"/>
      <c r="N1741" s="13"/>
      <c r="O1741" s="13"/>
      <c r="P1741" s="13"/>
      <c r="Q1741" s="13"/>
      <c r="R1741" s="13"/>
      <c r="S1741" s="13"/>
      <c r="T1741" s="13"/>
      <c r="U1741" s="13"/>
      <c r="V1741" s="13"/>
      <c r="W1741" s="13"/>
      <c r="X1741" s="13"/>
      <c r="Y1741" s="13"/>
      <c r="Z1741" s="13"/>
      <c r="AA1741" s="13"/>
      <c r="AB1741" s="13"/>
    </row>
    <row r="1742" spans="1:28" s="12" customFormat="1" x14ac:dyDescent="0.25">
      <c r="A1742" s="10"/>
      <c r="B1742" s="10"/>
      <c r="C1742" s="14"/>
      <c r="D1742" s="10"/>
      <c r="E1742" s="10"/>
      <c r="F1742" s="15"/>
      <c r="G1742" s="11"/>
      <c r="H1742" s="10"/>
      <c r="I1742" s="13"/>
      <c r="J1742" s="13"/>
      <c r="K1742" s="13"/>
      <c r="L1742" s="13"/>
      <c r="M1742" s="13"/>
      <c r="N1742" s="13"/>
      <c r="O1742" s="13"/>
      <c r="P1742" s="13"/>
      <c r="Q1742" s="13"/>
      <c r="R1742" s="13"/>
      <c r="S1742" s="13"/>
      <c r="T1742" s="13"/>
      <c r="U1742" s="13"/>
      <c r="V1742" s="13"/>
      <c r="W1742" s="13"/>
      <c r="X1742" s="13"/>
      <c r="Y1742" s="13"/>
      <c r="Z1742" s="13"/>
      <c r="AA1742" s="13"/>
      <c r="AB1742" s="13"/>
    </row>
    <row r="1743" spans="1:28" s="12" customFormat="1" x14ac:dyDescent="0.25">
      <c r="A1743" s="10"/>
      <c r="B1743" s="10"/>
      <c r="C1743" s="14"/>
      <c r="D1743" s="10"/>
      <c r="E1743" s="10"/>
      <c r="F1743" s="15"/>
      <c r="G1743" s="11"/>
      <c r="H1743" s="10"/>
      <c r="I1743" s="13"/>
      <c r="J1743" s="13"/>
      <c r="K1743" s="13"/>
      <c r="L1743" s="13"/>
      <c r="M1743" s="13"/>
      <c r="N1743" s="13"/>
      <c r="O1743" s="13"/>
      <c r="P1743" s="13"/>
      <c r="Q1743" s="13"/>
      <c r="R1743" s="13"/>
      <c r="S1743" s="13"/>
      <c r="T1743" s="13"/>
      <c r="U1743" s="13"/>
      <c r="V1743" s="13"/>
      <c r="W1743" s="13"/>
      <c r="X1743" s="13"/>
      <c r="Y1743" s="13"/>
      <c r="Z1743" s="13"/>
      <c r="AA1743" s="13"/>
      <c r="AB1743" s="13"/>
    </row>
    <row r="1744" spans="1:28" s="12" customFormat="1" x14ac:dyDescent="0.25">
      <c r="A1744" s="10"/>
      <c r="B1744" s="10"/>
      <c r="C1744" s="14"/>
      <c r="D1744" s="10"/>
      <c r="E1744" s="10"/>
      <c r="F1744" s="15"/>
      <c r="G1744" s="11"/>
      <c r="H1744" s="10"/>
      <c r="I1744" s="13"/>
      <c r="J1744" s="13"/>
      <c r="K1744" s="13"/>
      <c r="L1744" s="13"/>
      <c r="M1744" s="13"/>
      <c r="N1744" s="13"/>
      <c r="O1744" s="13"/>
      <c r="P1744" s="13"/>
      <c r="Q1744" s="13"/>
      <c r="R1744" s="13"/>
      <c r="S1744" s="13"/>
      <c r="T1744" s="13"/>
      <c r="U1744" s="13"/>
      <c r="V1744" s="13"/>
      <c r="W1744" s="13"/>
      <c r="X1744" s="13"/>
      <c r="Y1744" s="13"/>
      <c r="Z1744" s="13"/>
      <c r="AA1744" s="13"/>
      <c r="AB1744" s="13"/>
    </row>
    <row r="1745" spans="1:28" s="12" customFormat="1" x14ac:dyDescent="0.25">
      <c r="A1745" s="10"/>
      <c r="B1745" s="10"/>
      <c r="C1745" s="14"/>
      <c r="D1745" s="10"/>
      <c r="E1745" s="10"/>
      <c r="F1745" s="15"/>
      <c r="G1745" s="11"/>
      <c r="H1745" s="10"/>
      <c r="I1745" s="13"/>
      <c r="J1745" s="13"/>
      <c r="K1745" s="13"/>
      <c r="L1745" s="13"/>
      <c r="M1745" s="13"/>
      <c r="N1745" s="13"/>
      <c r="O1745" s="13"/>
      <c r="P1745" s="13"/>
      <c r="Q1745" s="13"/>
      <c r="R1745" s="13"/>
      <c r="S1745" s="13"/>
      <c r="T1745" s="13"/>
      <c r="U1745" s="13"/>
      <c r="V1745" s="13"/>
      <c r="W1745" s="13"/>
      <c r="X1745" s="13"/>
      <c r="Y1745" s="13"/>
      <c r="Z1745" s="13"/>
      <c r="AA1745" s="13"/>
      <c r="AB1745" s="13"/>
    </row>
    <row r="1746" spans="1:28" s="12" customFormat="1" x14ac:dyDescent="0.25">
      <c r="A1746" s="10"/>
      <c r="B1746" s="10"/>
      <c r="C1746" s="14"/>
      <c r="D1746" s="10"/>
      <c r="E1746" s="10"/>
      <c r="F1746" s="15"/>
      <c r="G1746" s="11"/>
      <c r="H1746" s="10"/>
      <c r="I1746" s="13"/>
      <c r="J1746" s="13"/>
      <c r="K1746" s="13"/>
      <c r="L1746" s="13"/>
      <c r="M1746" s="13"/>
      <c r="N1746" s="13"/>
      <c r="O1746" s="13"/>
      <c r="P1746" s="13"/>
      <c r="Q1746" s="13"/>
      <c r="R1746" s="13"/>
      <c r="S1746" s="13"/>
      <c r="T1746" s="13"/>
      <c r="U1746" s="13"/>
      <c r="V1746" s="13"/>
      <c r="W1746" s="13"/>
      <c r="X1746" s="13"/>
      <c r="Y1746" s="13"/>
      <c r="Z1746" s="13"/>
      <c r="AA1746" s="13"/>
      <c r="AB1746" s="13"/>
    </row>
    <row r="1747" spans="1:28" s="12" customFormat="1" x14ac:dyDescent="0.25">
      <c r="A1747" s="10"/>
      <c r="B1747" s="10"/>
      <c r="C1747" s="14"/>
      <c r="D1747" s="10"/>
      <c r="E1747" s="10"/>
      <c r="F1747" s="15"/>
      <c r="G1747" s="11"/>
      <c r="H1747" s="10"/>
      <c r="I1747" s="13"/>
      <c r="J1747" s="13"/>
      <c r="K1747" s="13"/>
      <c r="L1747" s="13"/>
      <c r="M1747" s="13"/>
      <c r="N1747" s="13"/>
      <c r="O1747" s="13"/>
      <c r="P1747" s="13"/>
      <c r="Q1747" s="13"/>
      <c r="R1747" s="13"/>
      <c r="S1747" s="13"/>
      <c r="T1747" s="13"/>
      <c r="U1747" s="13"/>
      <c r="V1747" s="13"/>
      <c r="W1747" s="13"/>
      <c r="X1747" s="13"/>
      <c r="Y1747" s="13"/>
      <c r="Z1747" s="13"/>
      <c r="AA1747" s="13"/>
      <c r="AB1747" s="13"/>
    </row>
    <row r="1748" spans="1:28" s="12" customFormat="1" x14ac:dyDescent="0.25">
      <c r="A1748" s="10"/>
      <c r="B1748" s="10"/>
      <c r="C1748" s="14"/>
      <c r="D1748" s="10"/>
      <c r="E1748" s="10"/>
      <c r="F1748" s="15"/>
      <c r="G1748" s="11"/>
      <c r="H1748" s="10"/>
      <c r="I1748" s="13"/>
      <c r="J1748" s="13"/>
      <c r="K1748" s="13"/>
      <c r="L1748" s="13"/>
      <c r="M1748" s="13"/>
      <c r="N1748" s="13"/>
      <c r="O1748" s="13"/>
      <c r="P1748" s="13"/>
      <c r="Q1748" s="13"/>
      <c r="R1748" s="13"/>
      <c r="S1748" s="13"/>
      <c r="T1748" s="13"/>
      <c r="U1748" s="13"/>
      <c r="V1748" s="13"/>
      <c r="W1748" s="13"/>
      <c r="X1748" s="13"/>
      <c r="Y1748" s="13"/>
      <c r="Z1748" s="13"/>
      <c r="AA1748" s="13"/>
      <c r="AB1748" s="13"/>
    </row>
    <row r="1749" spans="1:28" s="12" customFormat="1" x14ac:dyDescent="0.25">
      <c r="A1749" s="10"/>
      <c r="B1749" s="10"/>
      <c r="C1749" s="14"/>
      <c r="D1749" s="10"/>
      <c r="E1749" s="10"/>
      <c r="F1749" s="15"/>
      <c r="G1749" s="11"/>
      <c r="H1749" s="10"/>
      <c r="I1749" s="13"/>
      <c r="J1749" s="13"/>
      <c r="K1749" s="13"/>
      <c r="L1749" s="13"/>
      <c r="M1749" s="13"/>
      <c r="N1749" s="13"/>
      <c r="O1749" s="13"/>
      <c r="P1749" s="13"/>
      <c r="Q1749" s="13"/>
      <c r="R1749" s="13"/>
      <c r="S1749" s="13"/>
      <c r="T1749" s="13"/>
      <c r="U1749" s="13"/>
      <c r="V1749" s="13"/>
      <c r="W1749" s="13"/>
      <c r="X1749" s="13"/>
      <c r="Y1749" s="13"/>
      <c r="Z1749" s="13"/>
      <c r="AA1749" s="13"/>
      <c r="AB1749" s="13"/>
    </row>
    <row r="1750" spans="1:28" s="12" customFormat="1" x14ac:dyDescent="0.25">
      <c r="A1750" s="10"/>
      <c r="B1750" s="10"/>
      <c r="C1750" s="14"/>
      <c r="D1750" s="10"/>
      <c r="E1750" s="10"/>
      <c r="F1750" s="15"/>
      <c r="G1750" s="11"/>
      <c r="H1750" s="10"/>
      <c r="I1750" s="13"/>
      <c r="J1750" s="13"/>
      <c r="K1750" s="13"/>
      <c r="L1750" s="13"/>
      <c r="M1750" s="13"/>
      <c r="N1750" s="13"/>
      <c r="O1750" s="13"/>
      <c r="P1750" s="13"/>
      <c r="Q1750" s="13"/>
      <c r="R1750" s="13"/>
      <c r="S1750" s="13"/>
      <c r="T1750" s="13"/>
      <c r="U1750" s="13"/>
      <c r="V1750" s="13"/>
      <c r="W1750" s="13"/>
      <c r="X1750" s="13"/>
      <c r="Y1750" s="13"/>
      <c r="Z1750" s="13"/>
      <c r="AA1750" s="13"/>
      <c r="AB1750" s="13"/>
    </row>
    <row r="1751" spans="1:28" s="12" customFormat="1" x14ac:dyDescent="0.25">
      <c r="A1751" s="10"/>
      <c r="B1751" s="10"/>
      <c r="C1751" s="14"/>
      <c r="D1751" s="10"/>
      <c r="E1751" s="10"/>
      <c r="F1751" s="15"/>
      <c r="G1751" s="11"/>
      <c r="H1751" s="10"/>
      <c r="I1751" s="13"/>
      <c r="J1751" s="13"/>
      <c r="K1751" s="13"/>
      <c r="L1751" s="13"/>
      <c r="M1751" s="13"/>
      <c r="N1751" s="13"/>
      <c r="O1751" s="13"/>
      <c r="P1751" s="13"/>
      <c r="Q1751" s="13"/>
      <c r="R1751" s="13"/>
      <c r="S1751" s="13"/>
      <c r="T1751" s="13"/>
      <c r="U1751" s="13"/>
      <c r="V1751" s="13"/>
      <c r="W1751" s="13"/>
      <c r="X1751" s="13"/>
      <c r="Y1751" s="13"/>
      <c r="Z1751" s="13"/>
      <c r="AA1751" s="13"/>
      <c r="AB1751" s="13"/>
    </row>
    <row r="1752" spans="1:28" s="12" customFormat="1" x14ac:dyDescent="0.25">
      <c r="A1752" s="10"/>
      <c r="B1752" s="10"/>
      <c r="C1752" s="14"/>
      <c r="D1752" s="10"/>
      <c r="E1752" s="10"/>
      <c r="F1752" s="15"/>
      <c r="G1752" s="11"/>
      <c r="H1752" s="10"/>
      <c r="I1752" s="13"/>
      <c r="J1752" s="13"/>
      <c r="K1752" s="13"/>
      <c r="L1752" s="13"/>
      <c r="M1752" s="13"/>
      <c r="N1752" s="13"/>
      <c r="O1752" s="13"/>
      <c r="P1752" s="13"/>
      <c r="Q1752" s="13"/>
      <c r="R1752" s="13"/>
      <c r="S1752" s="13"/>
      <c r="T1752" s="13"/>
      <c r="U1752" s="13"/>
      <c r="V1752" s="13"/>
      <c r="W1752" s="13"/>
      <c r="X1752" s="13"/>
      <c r="Y1752" s="13"/>
      <c r="Z1752" s="13"/>
      <c r="AA1752" s="13"/>
      <c r="AB1752" s="13"/>
    </row>
    <row r="1753" spans="1:28" s="12" customFormat="1" x14ac:dyDescent="0.25">
      <c r="A1753" s="10"/>
      <c r="B1753" s="10"/>
      <c r="C1753" s="14"/>
      <c r="D1753" s="10"/>
      <c r="E1753" s="10"/>
      <c r="F1753" s="15"/>
      <c r="G1753" s="11"/>
      <c r="H1753" s="10"/>
      <c r="I1753" s="13"/>
      <c r="J1753" s="13"/>
      <c r="K1753" s="13"/>
      <c r="L1753" s="13"/>
      <c r="M1753" s="13"/>
      <c r="N1753" s="13"/>
      <c r="O1753" s="13"/>
      <c r="P1753" s="13"/>
      <c r="Q1753" s="13"/>
      <c r="R1753" s="13"/>
      <c r="S1753" s="13"/>
      <c r="T1753" s="13"/>
      <c r="U1753" s="13"/>
      <c r="V1753" s="13"/>
      <c r="W1753" s="13"/>
      <c r="X1753" s="13"/>
      <c r="Y1753" s="13"/>
      <c r="Z1753" s="13"/>
      <c r="AA1753" s="13"/>
      <c r="AB1753" s="13"/>
    </row>
    <row r="1754" spans="1:28" s="12" customFormat="1" x14ac:dyDescent="0.25">
      <c r="A1754" s="10"/>
      <c r="B1754" s="10"/>
      <c r="C1754" s="14"/>
      <c r="D1754" s="10"/>
      <c r="E1754" s="10"/>
      <c r="F1754" s="15"/>
      <c r="G1754" s="11"/>
      <c r="H1754" s="10"/>
      <c r="I1754" s="13"/>
      <c r="J1754" s="13"/>
      <c r="K1754" s="13"/>
      <c r="L1754" s="13"/>
      <c r="M1754" s="13"/>
      <c r="N1754" s="13"/>
      <c r="O1754" s="13"/>
      <c r="P1754" s="13"/>
      <c r="Q1754" s="13"/>
      <c r="R1754" s="13"/>
      <c r="S1754" s="13"/>
      <c r="T1754" s="13"/>
      <c r="U1754" s="13"/>
      <c r="V1754" s="13"/>
      <c r="W1754" s="13"/>
      <c r="X1754" s="13"/>
      <c r="Y1754" s="13"/>
      <c r="Z1754" s="13"/>
      <c r="AA1754" s="13"/>
      <c r="AB1754" s="13"/>
    </row>
    <row r="1755" spans="1:28" s="12" customFormat="1" x14ac:dyDescent="0.25">
      <c r="A1755" s="10"/>
      <c r="B1755" s="10"/>
      <c r="C1755" s="14"/>
      <c r="D1755" s="10"/>
      <c r="E1755" s="10"/>
      <c r="F1755" s="15"/>
      <c r="G1755" s="11"/>
      <c r="H1755" s="10"/>
      <c r="I1755" s="13"/>
      <c r="J1755" s="13"/>
      <c r="K1755" s="13"/>
      <c r="L1755" s="13"/>
      <c r="M1755" s="13"/>
      <c r="N1755" s="13"/>
      <c r="O1755" s="13"/>
      <c r="P1755" s="13"/>
      <c r="Q1755" s="13"/>
      <c r="R1755" s="13"/>
      <c r="S1755" s="13"/>
      <c r="T1755" s="13"/>
      <c r="U1755" s="13"/>
      <c r="V1755" s="13"/>
      <c r="W1755" s="13"/>
      <c r="X1755" s="13"/>
      <c r="Y1755" s="13"/>
      <c r="Z1755" s="13"/>
      <c r="AA1755" s="13"/>
      <c r="AB1755" s="13"/>
    </row>
    <row r="1756" spans="1:28" s="12" customFormat="1" x14ac:dyDescent="0.25">
      <c r="A1756" s="10"/>
      <c r="B1756" s="10"/>
      <c r="C1756" s="14"/>
      <c r="D1756" s="10"/>
      <c r="E1756" s="10"/>
      <c r="F1756" s="15"/>
      <c r="G1756" s="11"/>
      <c r="H1756" s="10"/>
      <c r="I1756" s="13"/>
      <c r="J1756" s="13"/>
      <c r="K1756" s="13"/>
      <c r="L1756" s="13"/>
      <c r="M1756" s="13"/>
      <c r="N1756" s="13"/>
      <c r="O1756" s="13"/>
      <c r="P1756" s="13"/>
      <c r="Q1756" s="13"/>
      <c r="R1756" s="13"/>
      <c r="S1756" s="13"/>
      <c r="T1756" s="13"/>
      <c r="U1756" s="13"/>
      <c r="V1756" s="13"/>
      <c r="W1756" s="13"/>
      <c r="X1756" s="13"/>
      <c r="Y1756" s="13"/>
      <c r="Z1756" s="13"/>
      <c r="AA1756" s="13"/>
      <c r="AB1756" s="13"/>
    </row>
    <row r="1757" spans="1:28" s="12" customFormat="1" x14ac:dyDescent="0.25">
      <c r="A1757" s="10"/>
      <c r="B1757" s="10"/>
      <c r="C1757" s="14"/>
      <c r="D1757" s="10"/>
      <c r="E1757" s="10"/>
      <c r="F1757" s="15"/>
      <c r="G1757" s="11"/>
      <c r="H1757" s="10"/>
      <c r="I1757" s="13"/>
      <c r="J1757" s="13"/>
      <c r="K1757" s="13"/>
      <c r="L1757" s="13"/>
      <c r="M1757" s="13"/>
      <c r="N1757" s="13"/>
      <c r="O1757" s="13"/>
      <c r="P1757" s="13"/>
      <c r="Q1757" s="13"/>
      <c r="R1757" s="13"/>
      <c r="S1757" s="13"/>
      <c r="T1757" s="13"/>
      <c r="U1757" s="13"/>
      <c r="V1757" s="13"/>
      <c r="W1757" s="13"/>
      <c r="X1757" s="13"/>
      <c r="Y1757" s="13"/>
      <c r="Z1757" s="13"/>
      <c r="AA1757" s="13"/>
      <c r="AB1757" s="13"/>
    </row>
    <row r="1758" spans="1:28" s="12" customFormat="1" x14ac:dyDescent="0.25">
      <c r="A1758" s="10"/>
      <c r="B1758" s="10"/>
      <c r="C1758" s="14"/>
      <c r="D1758" s="10"/>
      <c r="E1758" s="10"/>
      <c r="F1758" s="15"/>
      <c r="G1758" s="11"/>
      <c r="H1758" s="10"/>
      <c r="I1758" s="13"/>
      <c r="J1758" s="13"/>
      <c r="K1758" s="13"/>
      <c r="L1758" s="13"/>
      <c r="M1758" s="13"/>
      <c r="N1758" s="13"/>
      <c r="O1758" s="13"/>
      <c r="P1758" s="13"/>
      <c r="Q1758" s="13"/>
      <c r="R1758" s="13"/>
      <c r="S1758" s="13"/>
      <c r="T1758" s="13"/>
      <c r="U1758" s="13"/>
      <c r="V1758" s="13"/>
      <c r="W1758" s="13"/>
      <c r="X1758" s="13"/>
      <c r="Y1758" s="13"/>
      <c r="Z1758" s="13"/>
      <c r="AA1758" s="13"/>
      <c r="AB1758" s="13"/>
    </row>
    <row r="1759" spans="1:28" s="12" customFormat="1" x14ac:dyDescent="0.25">
      <c r="A1759" s="10"/>
      <c r="B1759" s="10"/>
      <c r="C1759" s="14"/>
      <c r="D1759" s="10"/>
      <c r="E1759" s="10"/>
      <c r="F1759" s="15"/>
      <c r="G1759" s="11"/>
      <c r="H1759" s="10"/>
      <c r="I1759" s="13"/>
      <c r="J1759" s="13"/>
      <c r="K1759" s="13"/>
      <c r="L1759" s="13"/>
      <c r="M1759" s="13"/>
      <c r="N1759" s="13"/>
      <c r="O1759" s="13"/>
      <c r="P1759" s="13"/>
      <c r="Q1759" s="13"/>
      <c r="R1759" s="13"/>
      <c r="S1759" s="13"/>
      <c r="T1759" s="13"/>
      <c r="U1759" s="13"/>
      <c r="V1759" s="13"/>
      <c r="W1759" s="13"/>
      <c r="X1759" s="13"/>
      <c r="Y1759" s="13"/>
      <c r="Z1759" s="13"/>
      <c r="AA1759" s="13"/>
      <c r="AB1759" s="13"/>
    </row>
    <row r="1760" spans="1:28" s="12" customFormat="1" x14ac:dyDescent="0.25">
      <c r="A1760" s="10"/>
      <c r="B1760" s="10"/>
      <c r="C1760" s="14"/>
      <c r="D1760" s="10"/>
      <c r="E1760" s="10"/>
      <c r="F1760" s="15"/>
      <c r="G1760" s="11"/>
      <c r="H1760" s="10"/>
      <c r="I1760" s="13"/>
      <c r="J1760" s="13"/>
      <c r="K1760" s="13"/>
      <c r="L1760" s="13"/>
      <c r="M1760" s="13"/>
      <c r="N1760" s="13"/>
      <c r="O1760" s="13"/>
      <c r="P1760" s="13"/>
      <c r="Q1760" s="13"/>
      <c r="R1760" s="13"/>
      <c r="S1760" s="13"/>
      <c r="T1760" s="13"/>
      <c r="U1760" s="13"/>
      <c r="V1760" s="13"/>
      <c r="W1760" s="13"/>
      <c r="X1760" s="13"/>
      <c r="Y1760" s="13"/>
      <c r="Z1760" s="13"/>
      <c r="AA1760" s="13"/>
      <c r="AB1760" s="13"/>
    </row>
    <row r="1761" spans="1:28" s="12" customFormat="1" x14ac:dyDescent="0.25">
      <c r="A1761" s="10"/>
      <c r="B1761" s="10"/>
      <c r="C1761" s="14"/>
      <c r="D1761" s="10"/>
      <c r="E1761" s="10"/>
      <c r="F1761" s="15"/>
      <c r="G1761" s="11"/>
      <c r="H1761" s="10"/>
      <c r="I1761" s="13"/>
      <c r="J1761" s="13"/>
      <c r="K1761" s="13"/>
      <c r="L1761" s="13"/>
      <c r="M1761" s="13"/>
      <c r="N1761" s="13"/>
      <c r="O1761" s="13"/>
      <c r="P1761" s="13"/>
      <c r="Q1761" s="13"/>
      <c r="R1761" s="13"/>
      <c r="S1761" s="13"/>
      <c r="T1761" s="13"/>
      <c r="U1761" s="13"/>
      <c r="V1761" s="13"/>
      <c r="W1761" s="13"/>
      <c r="X1761" s="13"/>
      <c r="Y1761" s="13"/>
      <c r="Z1761" s="13"/>
      <c r="AA1761" s="13"/>
      <c r="AB1761" s="13"/>
    </row>
    <row r="1762" spans="1:28" s="12" customFormat="1" x14ac:dyDescent="0.25">
      <c r="A1762" s="10"/>
      <c r="B1762" s="10"/>
      <c r="C1762" s="14"/>
      <c r="D1762" s="10"/>
      <c r="E1762" s="10"/>
      <c r="F1762" s="15"/>
      <c r="G1762" s="11"/>
      <c r="H1762" s="10"/>
      <c r="I1762" s="13"/>
      <c r="J1762" s="13"/>
      <c r="K1762" s="13"/>
      <c r="L1762" s="13"/>
      <c r="M1762" s="13"/>
      <c r="N1762" s="13"/>
      <c r="O1762" s="13"/>
      <c r="P1762" s="13"/>
      <c r="Q1762" s="13"/>
      <c r="R1762" s="13"/>
      <c r="S1762" s="13"/>
      <c r="T1762" s="13"/>
      <c r="U1762" s="13"/>
      <c r="V1762" s="13"/>
      <c r="W1762" s="13"/>
      <c r="X1762" s="13"/>
      <c r="Y1762" s="13"/>
      <c r="Z1762" s="13"/>
      <c r="AA1762" s="13"/>
      <c r="AB1762" s="13"/>
    </row>
    <row r="1763" spans="1:28" s="12" customFormat="1" x14ac:dyDescent="0.25">
      <c r="A1763" s="10"/>
      <c r="B1763" s="10"/>
      <c r="C1763" s="14"/>
      <c r="D1763" s="10"/>
      <c r="E1763" s="10"/>
      <c r="F1763" s="15"/>
      <c r="G1763" s="11"/>
      <c r="H1763" s="10"/>
      <c r="I1763" s="13"/>
      <c r="J1763" s="13"/>
      <c r="K1763" s="13"/>
      <c r="L1763" s="13"/>
      <c r="M1763" s="13"/>
      <c r="N1763" s="13"/>
      <c r="O1763" s="13"/>
      <c r="P1763" s="13"/>
      <c r="Q1763" s="13"/>
      <c r="R1763" s="13"/>
      <c r="S1763" s="13"/>
      <c r="T1763" s="13"/>
      <c r="U1763" s="13"/>
      <c r="V1763" s="13"/>
      <c r="W1763" s="13"/>
      <c r="X1763" s="13"/>
      <c r="Y1763" s="13"/>
      <c r="Z1763" s="13"/>
      <c r="AA1763" s="13"/>
      <c r="AB1763" s="13"/>
    </row>
    <row r="1764" spans="1:28" s="12" customFormat="1" x14ac:dyDescent="0.25">
      <c r="A1764" s="10"/>
      <c r="B1764" s="10"/>
      <c r="C1764" s="14"/>
      <c r="D1764" s="10"/>
      <c r="E1764" s="10"/>
      <c r="F1764" s="15"/>
      <c r="G1764" s="11"/>
      <c r="H1764" s="10"/>
      <c r="I1764" s="13"/>
      <c r="J1764" s="13"/>
      <c r="K1764" s="13"/>
      <c r="L1764" s="13"/>
      <c r="M1764" s="13"/>
      <c r="N1764" s="13"/>
      <c r="O1764" s="13"/>
      <c r="P1764" s="13"/>
      <c r="Q1764" s="13"/>
      <c r="R1764" s="13"/>
      <c r="S1764" s="13"/>
      <c r="T1764" s="13"/>
      <c r="U1764" s="13"/>
      <c r="V1764" s="13"/>
      <c r="W1764" s="13"/>
      <c r="X1764" s="13"/>
      <c r="Y1764" s="13"/>
      <c r="Z1764" s="13"/>
      <c r="AA1764" s="13"/>
      <c r="AB1764" s="13"/>
    </row>
    <row r="1765" spans="1:28" s="12" customFormat="1" x14ac:dyDescent="0.25">
      <c r="A1765" s="10"/>
      <c r="B1765" s="10"/>
      <c r="C1765" s="14"/>
      <c r="D1765" s="10"/>
      <c r="E1765" s="10"/>
      <c r="F1765" s="15"/>
      <c r="G1765" s="11"/>
      <c r="H1765" s="10"/>
      <c r="I1765" s="13"/>
      <c r="J1765" s="13"/>
      <c r="K1765" s="13"/>
      <c r="L1765" s="13"/>
      <c r="M1765" s="13"/>
      <c r="N1765" s="13"/>
      <c r="O1765" s="13"/>
      <c r="P1765" s="13"/>
      <c r="Q1765" s="13"/>
      <c r="R1765" s="13"/>
      <c r="S1765" s="13"/>
      <c r="T1765" s="13"/>
      <c r="U1765" s="13"/>
      <c r="V1765" s="13"/>
      <c r="W1765" s="13"/>
      <c r="X1765" s="13"/>
      <c r="Y1765" s="13"/>
      <c r="Z1765" s="13"/>
      <c r="AA1765" s="13"/>
      <c r="AB1765" s="13"/>
    </row>
    <row r="1766" spans="1:28" s="12" customFormat="1" x14ac:dyDescent="0.25">
      <c r="A1766" s="10"/>
      <c r="B1766" s="10"/>
      <c r="C1766" s="14"/>
      <c r="D1766" s="10"/>
      <c r="E1766" s="10"/>
      <c r="F1766" s="15"/>
      <c r="G1766" s="11"/>
      <c r="H1766" s="10"/>
      <c r="I1766" s="13"/>
      <c r="J1766" s="13"/>
      <c r="K1766" s="13"/>
      <c r="L1766" s="13"/>
      <c r="M1766" s="13"/>
      <c r="N1766" s="13"/>
      <c r="O1766" s="13"/>
      <c r="P1766" s="13"/>
      <c r="Q1766" s="13"/>
      <c r="R1766" s="13"/>
      <c r="S1766" s="13"/>
      <c r="T1766" s="13"/>
      <c r="U1766" s="13"/>
      <c r="V1766" s="13"/>
      <c r="W1766" s="13"/>
      <c r="X1766" s="13"/>
      <c r="Y1766" s="13"/>
      <c r="Z1766" s="13"/>
      <c r="AA1766" s="13"/>
      <c r="AB1766" s="13"/>
    </row>
    <row r="1767" spans="1:28" s="12" customFormat="1" x14ac:dyDescent="0.25">
      <c r="A1767" s="10"/>
      <c r="B1767" s="10"/>
      <c r="C1767" s="14"/>
      <c r="D1767" s="10"/>
      <c r="E1767" s="10"/>
      <c r="F1767" s="15"/>
      <c r="G1767" s="11"/>
      <c r="H1767" s="10"/>
      <c r="I1767" s="13"/>
      <c r="J1767" s="13"/>
      <c r="K1767" s="13"/>
      <c r="L1767" s="13"/>
      <c r="M1767" s="13"/>
      <c r="N1767" s="13"/>
      <c r="O1767" s="13"/>
      <c r="P1767" s="13"/>
      <c r="Q1767" s="13"/>
      <c r="R1767" s="13"/>
      <c r="S1767" s="13"/>
      <c r="T1767" s="13"/>
      <c r="U1767" s="13"/>
      <c r="V1767" s="13"/>
      <c r="W1767" s="13"/>
      <c r="X1767" s="13"/>
      <c r="Y1767" s="13"/>
      <c r="Z1767" s="13"/>
      <c r="AA1767" s="13"/>
      <c r="AB1767" s="13"/>
    </row>
    <row r="1768" spans="1:28" s="12" customFormat="1" x14ac:dyDescent="0.25">
      <c r="A1768" s="10"/>
      <c r="B1768" s="10"/>
      <c r="C1768" s="14"/>
      <c r="D1768" s="10"/>
      <c r="E1768" s="10"/>
      <c r="F1768" s="15"/>
      <c r="G1768" s="11"/>
      <c r="H1768" s="10"/>
      <c r="I1768" s="13"/>
      <c r="J1768" s="13"/>
      <c r="K1768" s="13"/>
      <c r="L1768" s="13"/>
      <c r="M1768" s="13"/>
      <c r="N1768" s="13"/>
      <c r="O1768" s="13"/>
      <c r="P1768" s="13"/>
      <c r="Q1768" s="13"/>
      <c r="R1768" s="13"/>
      <c r="S1768" s="13"/>
      <c r="T1768" s="13"/>
      <c r="U1768" s="13"/>
      <c r="V1768" s="13"/>
      <c r="W1768" s="13"/>
      <c r="X1768" s="13"/>
      <c r="Y1768" s="13"/>
      <c r="Z1768" s="13"/>
      <c r="AA1768" s="13"/>
      <c r="AB1768" s="13"/>
    </row>
    <row r="1769" spans="1:28" s="12" customFormat="1" x14ac:dyDescent="0.25">
      <c r="A1769" s="10"/>
      <c r="B1769" s="10"/>
      <c r="C1769" s="14"/>
      <c r="D1769" s="10"/>
      <c r="E1769" s="10"/>
      <c r="F1769" s="15"/>
      <c r="G1769" s="11"/>
      <c r="H1769" s="10"/>
      <c r="I1769" s="13"/>
      <c r="J1769" s="13"/>
      <c r="K1769" s="13"/>
      <c r="L1769" s="13"/>
      <c r="M1769" s="13"/>
      <c r="N1769" s="13"/>
      <c r="O1769" s="13"/>
      <c r="P1769" s="13"/>
      <c r="Q1769" s="13"/>
      <c r="R1769" s="13"/>
      <c r="S1769" s="13"/>
      <c r="T1769" s="13"/>
      <c r="U1769" s="13"/>
      <c r="V1769" s="13"/>
      <c r="W1769" s="13"/>
      <c r="X1769" s="13"/>
      <c r="Y1769" s="13"/>
      <c r="Z1769" s="13"/>
      <c r="AA1769" s="13"/>
      <c r="AB1769" s="13"/>
    </row>
    <row r="1770" spans="1:28" s="12" customFormat="1" x14ac:dyDescent="0.25">
      <c r="A1770" s="10"/>
      <c r="B1770" s="10"/>
      <c r="C1770" s="14"/>
      <c r="D1770" s="10"/>
      <c r="E1770" s="10"/>
      <c r="F1770" s="15"/>
      <c r="G1770" s="11"/>
      <c r="H1770" s="10"/>
      <c r="I1770" s="13"/>
      <c r="J1770" s="13"/>
      <c r="K1770" s="13"/>
      <c r="L1770" s="13"/>
      <c r="M1770" s="13"/>
      <c r="N1770" s="13"/>
      <c r="O1770" s="13"/>
      <c r="P1770" s="13"/>
      <c r="Q1770" s="13"/>
      <c r="R1770" s="13"/>
      <c r="S1770" s="13"/>
      <c r="T1770" s="13"/>
      <c r="U1770" s="13"/>
      <c r="V1770" s="13"/>
      <c r="W1770" s="13"/>
      <c r="X1770" s="13"/>
      <c r="Y1770" s="13"/>
      <c r="Z1770" s="13"/>
      <c r="AA1770" s="13"/>
      <c r="AB1770" s="13"/>
    </row>
    <row r="1771" spans="1:28" s="12" customFormat="1" x14ac:dyDescent="0.25">
      <c r="A1771" s="10"/>
      <c r="B1771" s="10"/>
      <c r="C1771" s="14"/>
      <c r="D1771" s="10"/>
      <c r="E1771" s="10"/>
      <c r="F1771" s="15"/>
      <c r="G1771" s="11"/>
      <c r="H1771" s="10"/>
      <c r="I1771" s="13"/>
      <c r="J1771" s="13"/>
      <c r="K1771" s="13"/>
      <c r="L1771" s="13"/>
      <c r="M1771" s="13"/>
      <c r="N1771" s="13"/>
      <c r="O1771" s="13"/>
      <c r="P1771" s="13"/>
      <c r="Q1771" s="13"/>
      <c r="R1771" s="13"/>
      <c r="S1771" s="13"/>
      <c r="T1771" s="13"/>
      <c r="U1771" s="13"/>
      <c r="V1771" s="13"/>
      <c r="W1771" s="13"/>
      <c r="X1771" s="13"/>
      <c r="Y1771" s="13"/>
      <c r="Z1771" s="13"/>
      <c r="AA1771" s="13"/>
      <c r="AB1771" s="13"/>
    </row>
    <row r="1772" spans="1:28" s="12" customFormat="1" x14ac:dyDescent="0.25">
      <c r="A1772" s="10"/>
      <c r="B1772" s="10"/>
      <c r="C1772" s="14"/>
      <c r="D1772" s="10"/>
      <c r="E1772" s="10"/>
      <c r="F1772" s="15"/>
      <c r="G1772" s="11"/>
      <c r="H1772" s="10"/>
      <c r="I1772" s="13"/>
      <c r="J1772" s="13"/>
      <c r="K1772" s="13"/>
      <c r="L1772" s="13"/>
      <c r="M1772" s="13"/>
      <c r="N1772" s="13"/>
      <c r="O1772" s="13"/>
      <c r="P1772" s="13"/>
      <c r="Q1772" s="13"/>
      <c r="R1772" s="13"/>
      <c r="S1772" s="13"/>
      <c r="T1772" s="13"/>
      <c r="U1772" s="13"/>
      <c r="V1772" s="13"/>
      <c r="W1772" s="13"/>
      <c r="X1772" s="13"/>
      <c r="Y1772" s="13"/>
      <c r="Z1772" s="13"/>
      <c r="AA1772" s="13"/>
      <c r="AB1772" s="13"/>
    </row>
    <row r="1773" spans="1:28" s="12" customFormat="1" x14ac:dyDescent="0.25">
      <c r="A1773" s="10"/>
      <c r="B1773" s="10"/>
      <c r="C1773" s="14"/>
      <c r="D1773" s="10"/>
      <c r="E1773" s="10"/>
      <c r="F1773" s="15"/>
      <c r="G1773" s="11"/>
      <c r="H1773" s="10"/>
      <c r="I1773" s="13"/>
      <c r="J1773" s="13"/>
      <c r="K1773" s="13"/>
      <c r="L1773" s="13"/>
      <c r="M1773" s="13"/>
      <c r="N1773" s="13"/>
      <c r="O1773" s="13"/>
      <c r="P1773" s="13"/>
      <c r="Q1773" s="13"/>
      <c r="R1773" s="13"/>
      <c r="S1773" s="13"/>
      <c r="T1773" s="13"/>
      <c r="U1773" s="13"/>
      <c r="V1773" s="13"/>
      <c r="W1773" s="13"/>
      <c r="X1773" s="13"/>
      <c r="Y1773" s="13"/>
      <c r="Z1773" s="13"/>
      <c r="AA1773" s="13"/>
      <c r="AB1773" s="13"/>
    </row>
    <row r="1774" spans="1:28" s="12" customFormat="1" x14ac:dyDescent="0.25">
      <c r="A1774" s="10"/>
      <c r="B1774" s="10"/>
      <c r="C1774" s="14"/>
      <c r="D1774" s="10"/>
      <c r="E1774" s="10"/>
      <c r="F1774" s="15"/>
      <c r="G1774" s="11"/>
      <c r="H1774" s="10"/>
      <c r="I1774" s="13"/>
      <c r="J1774" s="13"/>
      <c r="K1774" s="13"/>
      <c r="L1774" s="13"/>
      <c r="M1774" s="13"/>
      <c r="N1774" s="13"/>
      <c r="O1774" s="13"/>
      <c r="P1774" s="13"/>
      <c r="Q1774" s="13"/>
      <c r="R1774" s="13"/>
      <c r="S1774" s="13"/>
      <c r="T1774" s="13"/>
      <c r="U1774" s="13"/>
      <c r="V1774" s="13"/>
      <c r="W1774" s="13"/>
      <c r="X1774" s="13"/>
      <c r="Y1774" s="13"/>
      <c r="Z1774" s="13"/>
      <c r="AA1774" s="13"/>
      <c r="AB1774" s="13"/>
    </row>
    <row r="1775" spans="1:28" s="12" customFormat="1" x14ac:dyDescent="0.25">
      <c r="A1775" s="10"/>
      <c r="B1775" s="10"/>
      <c r="C1775" s="14"/>
      <c r="D1775" s="10"/>
      <c r="E1775" s="10"/>
      <c r="F1775" s="15"/>
      <c r="G1775" s="11"/>
      <c r="H1775" s="10"/>
      <c r="I1775" s="13"/>
      <c r="J1775" s="13"/>
      <c r="K1775" s="13"/>
      <c r="L1775" s="13"/>
      <c r="M1775" s="13"/>
      <c r="N1775" s="13"/>
      <c r="O1775" s="13"/>
      <c r="P1775" s="13"/>
      <c r="Q1775" s="13"/>
      <c r="R1775" s="13"/>
      <c r="S1775" s="13"/>
      <c r="T1775" s="13"/>
      <c r="U1775" s="13"/>
      <c r="V1775" s="13"/>
      <c r="W1775" s="13"/>
      <c r="X1775" s="13"/>
      <c r="Y1775" s="13"/>
      <c r="Z1775" s="13"/>
      <c r="AA1775" s="13"/>
      <c r="AB1775" s="13"/>
    </row>
    <row r="1776" spans="1:28" s="12" customFormat="1" x14ac:dyDescent="0.25">
      <c r="A1776" s="10"/>
      <c r="B1776" s="10"/>
      <c r="C1776" s="14"/>
      <c r="D1776" s="10"/>
      <c r="E1776" s="10"/>
      <c r="F1776" s="15"/>
      <c r="G1776" s="11"/>
      <c r="H1776" s="10"/>
      <c r="I1776" s="13"/>
      <c r="J1776" s="13"/>
      <c r="K1776" s="13"/>
      <c r="L1776" s="13"/>
      <c r="M1776" s="13"/>
      <c r="N1776" s="13"/>
      <c r="O1776" s="13"/>
      <c r="P1776" s="13"/>
      <c r="Q1776" s="13"/>
      <c r="R1776" s="13"/>
      <c r="S1776" s="13"/>
      <c r="T1776" s="13"/>
      <c r="U1776" s="13"/>
      <c r="V1776" s="13"/>
      <c r="W1776" s="13"/>
      <c r="X1776" s="13"/>
      <c r="Y1776" s="13"/>
      <c r="Z1776" s="13"/>
      <c r="AA1776" s="13"/>
      <c r="AB1776" s="13"/>
    </row>
    <row r="1777" spans="1:28" s="12" customFormat="1" x14ac:dyDescent="0.25">
      <c r="A1777" s="10"/>
      <c r="B1777" s="10"/>
      <c r="C1777" s="14"/>
      <c r="D1777" s="10"/>
      <c r="E1777" s="10"/>
      <c r="F1777" s="15"/>
      <c r="G1777" s="11"/>
      <c r="H1777" s="10"/>
      <c r="I1777" s="13"/>
      <c r="J1777" s="13"/>
      <c r="K1777" s="13"/>
      <c r="L1777" s="13"/>
      <c r="M1777" s="13"/>
      <c r="N1777" s="13"/>
      <c r="O1777" s="13"/>
      <c r="P1777" s="13"/>
      <c r="Q1777" s="13"/>
      <c r="R1777" s="13"/>
      <c r="S1777" s="13"/>
      <c r="T1777" s="13"/>
      <c r="U1777" s="13"/>
      <c r="V1777" s="13"/>
      <c r="W1777" s="13"/>
      <c r="X1777" s="13"/>
      <c r="Y1777" s="13"/>
      <c r="Z1777" s="13"/>
      <c r="AA1777" s="13"/>
      <c r="AB1777" s="13"/>
    </row>
    <row r="1778" spans="1:28" s="12" customFormat="1" x14ac:dyDescent="0.25">
      <c r="A1778" s="10"/>
      <c r="B1778" s="10"/>
      <c r="C1778" s="14"/>
      <c r="D1778" s="10"/>
      <c r="E1778" s="10"/>
      <c r="F1778" s="15"/>
      <c r="G1778" s="11"/>
      <c r="H1778" s="10"/>
      <c r="I1778" s="13"/>
      <c r="J1778" s="13"/>
      <c r="K1778" s="13"/>
      <c r="L1778" s="13"/>
      <c r="M1778" s="13"/>
      <c r="N1778" s="13"/>
      <c r="O1778" s="13"/>
      <c r="P1778" s="13"/>
      <c r="Q1778" s="13"/>
      <c r="R1778" s="13"/>
      <c r="S1778" s="13"/>
      <c r="T1778" s="13"/>
      <c r="U1778" s="13"/>
      <c r="V1778" s="13"/>
      <c r="W1778" s="13"/>
      <c r="X1778" s="13"/>
      <c r="Y1778" s="13"/>
      <c r="Z1778" s="13"/>
      <c r="AA1778" s="13"/>
      <c r="AB1778" s="13"/>
    </row>
    <row r="1779" spans="1:28" s="12" customFormat="1" x14ac:dyDescent="0.25">
      <c r="A1779" s="10"/>
      <c r="B1779" s="10"/>
      <c r="C1779" s="14"/>
      <c r="D1779" s="10"/>
      <c r="E1779" s="10"/>
      <c r="F1779" s="15"/>
      <c r="G1779" s="11"/>
      <c r="H1779" s="10"/>
      <c r="I1779" s="13"/>
      <c r="J1779" s="13"/>
      <c r="K1779" s="13"/>
      <c r="L1779" s="13"/>
      <c r="M1779" s="13"/>
      <c r="N1779" s="13"/>
      <c r="O1779" s="13"/>
      <c r="P1779" s="13"/>
      <c r="Q1779" s="13"/>
      <c r="R1779" s="13"/>
      <c r="S1779" s="13"/>
      <c r="T1779" s="13"/>
      <c r="U1779" s="13"/>
      <c r="V1779" s="13"/>
      <c r="W1779" s="13"/>
      <c r="X1779" s="13"/>
      <c r="Y1779" s="13"/>
      <c r="Z1779" s="13"/>
      <c r="AA1779" s="13"/>
      <c r="AB1779" s="13"/>
    </row>
    <row r="1780" spans="1:28" s="12" customFormat="1" x14ac:dyDescent="0.25">
      <c r="A1780" s="10"/>
      <c r="B1780" s="10"/>
      <c r="C1780" s="14"/>
      <c r="D1780" s="10"/>
      <c r="E1780" s="10"/>
      <c r="F1780" s="15"/>
      <c r="G1780" s="11"/>
      <c r="H1780" s="10"/>
      <c r="I1780" s="13"/>
      <c r="J1780" s="13"/>
      <c r="K1780" s="13"/>
      <c r="L1780" s="13"/>
      <c r="M1780" s="13"/>
      <c r="N1780" s="13"/>
      <c r="O1780" s="13"/>
      <c r="P1780" s="13"/>
      <c r="Q1780" s="13"/>
      <c r="R1780" s="13"/>
      <c r="S1780" s="13"/>
      <c r="T1780" s="13"/>
      <c r="U1780" s="13"/>
      <c r="V1780" s="13"/>
      <c r="W1780" s="13"/>
      <c r="X1780" s="13"/>
      <c r="Y1780" s="13"/>
      <c r="Z1780" s="13"/>
      <c r="AA1780" s="13"/>
      <c r="AB1780" s="13"/>
    </row>
    <row r="1781" spans="1:28" s="12" customFormat="1" x14ac:dyDescent="0.25">
      <c r="A1781" s="10"/>
      <c r="B1781" s="10"/>
      <c r="C1781" s="14"/>
      <c r="D1781" s="10"/>
      <c r="E1781" s="10"/>
      <c r="F1781" s="15"/>
      <c r="G1781" s="11"/>
      <c r="H1781" s="10"/>
      <c r="I1781" s="13"/>
      <c r="J1781" s="13"/>
      <c r="K1781" s="13"/>
      <c r="L1781" s="13"/>
      <c r="M1781" s="13"/>
      <c r="N1781" s="13"/>
      <c r="O1781" s="13"/>
      <c r="P1781" s="13"/>
      <c r="Q1781" s="13"/>
      <c r="R1781" s="13"/>
      <c r="S1781" s="13"/>
      <c r="T1781" s="13"/>
      <c r="U1781" s="13"/>
      <c r="V1781" s="13"/>
      <c r="W1781" s="13"/>
      <c r="X1781" s="13"/>
      <c r="Y1781" s="13"/>
      <c r="Z1781" s="13"/>
      <c r="AA1781" s="13"/>
      <c r="AB1781" s="13"/>
    </row>
    <row r="1782" spans="1:28" s="12" customFormat="1" x14ac:dyDescent="0.25">
      <c r="A1782" s="10"/>
      <c r="B1782" s="10"/>
      <c r="C1782" s="14"/>
      <c r="D1782" s="10"/>
      <c r="E1782" s="10"/>
      <c r="F1782" s="15"/>
      <c r="G1782" s="11"/>
      <c r="H1782" s="10"/>
      <c r="I1782" s="13"/>
      <c r="J1782" s="13"/>
      <c r="K1782" s="13"/>
      <c r="L1782" s="13"/>
      <c r="M1782" s="13"/>
      <c r="N1782" s="13"/>
      <c r="O1782" s="13"/>
      <c r="P1782" s="13"/>
      <c r="Q1782" s="13"/>
      <c r="R1782" s="13"/>
      <c r="S1782" s="13"/>
      <c r="T1782" s="13"/>
      <c r="U1782" s="13"/>
      <c r="V1782" s="13"/>
      <c r="W1782" s="13"/>
      <c r="X1782" s="13"/>
      <c r="Y1782" s="13"/>
      <c r="Z1782" s="13"/>
      <c r="AA1782" s="13"/>
      <c r="AB1782" s="13"/>
    </row>
    <row r="1783" spans="1:28" s="12" customFormat="1" x14ac:dyDescent="0.25">
      <c r="A1783" s="10"/>
      <c r="B1783" s="10"/>
      <c r="C1783" s="14"/>
      <c r="D1783" s="10"/>
      <c r="E1783" s="10"/>
      <c r="F1783" s="15"/>
      <c r="G1783" s="11"/>
      <c r="H1783" s="10"/>
      <c r="I1783" s="13"/>
      <c r="J1783" s="13"/>
      <c r="K1783" s="13"/>
      <c r="L1783" s="13"/>
      <c r="M1783" s="13"/>
      <c r="N1783" s="13"/>
      <c r="O1783" s="13"/>
      <c r="P1783" s="13"/>
      <c r="Q1783" s="13"/>
      <c r="R1783" s="13"/>
      <c r="S1783" s="13"/>
      <c r="T1783" s="13"/>
      <c r="U1783" s="13"/>
      <c r="V1783" s="13"/>
      <c r="W1783" s="13"/>
      <c r="X1783" s="13"/>
      <c r="Y1783" s="13"/>
      <c r="Z1783" s="13"/>
      <c r="AA1783" s="13"/>
      <c r="AB1783" s="13"/>
    </row>
    <row r="1784" spans="1:28" s="12" customFormat="1" x14ac:dyDescent="0.25">
      <c r="A1784" s="10"/>
      <c r="B1784" s="10"/>
      <c r="C1784" s="14"/>
      <c r="D1784" s="10"/>
      <c r="E1784" s="10"/>
      <c r="F1784" s="15"/>
      <c r="G1784" s="11"/>
      <c r="H1784" s="10"/>
      <c r="I1784" s="13"/>
      <c r="J1784" s="13"/>
      <c r="K1784" s="13"/>
      <c r="L1784" s="13"/>
      <c r="M1784" s="13"/>
      <c r="N1784" s="13"/>
      <c r="O1784" s="13"/>
      <c r="P1784" s="13"/>
      <c r="Q1784" s="13"/>
      <c r="R1784" s="13"/>
      <c r="S1784" s="13"/>
      <c r="T1784" s="13"/>
      <c r="U1784" s="13"/>
      <c r="V1784" s="13"/>
      <c r="W1784" s="13"/>
      <c r="X1784" s="13"/>
      <c r="Y1784" s="13"/>
      <c r="Z1784" s="13"/>
      <c r="AA1784" s="13"/>
      <c r="AB1784" s="13"/>
    </row>
    <row r="1785" spans="1:28" s="12" customFormat="1" x14ac:dyDescent="0.25">
      <c r="A1785" s="10"/>
      <c r="B1785" s="10"/>
      <c r="C1785" s="14"/>
      <c r="D1785" s="10"/>
      <c r="E1785" s="10"/>
      <c r="F1785" s="15"/>
      <c r="G1785" s="11"/>
      <c r="H1785" s="10"/>
      <c r="I1785" s="13"/>
      <c r="J1785" s="13"/>
      <c r="K1785" s="13"/>
      <c r="L1785" s="13"/>
      <c r="M1785" s="13"/>
      <c r="N1785" s="13"/>
      <c r="O1785" s="13"/>
      <c r="P1785" s="13"/>
      <c r="Q1785" s="13"/>
      <c r="R1785" s="13"/>
      <c r="S1785" s="13"/>
      <c r="T1785" s="13"/>
      <c r="U1785" s="13"/>
      <c r="V1785" s="13"/>
      <c r="W1785" s="13"/>
      <c r="X1785" s="13"/>
      <c r="Y1785" s="13"/>
      <c r="Z1785" s="13"/>
      <c r="AA1785" s="13"/>
      <c r="AB1785" s="13"/>
    </row>
    <row r="1786" spans="1:28" s="12" customFormat="1" x14ac:dyDescent="0.25">
      <c r="A1786" s="10"/>
      <c r="B1786" s="10"/>
      <c r="C1786" s="14"/>
      <c r="D1786" s="10"/>
      <c r="E1786" s="10"/>
      <c r="F1786" s="15"/>
      <c r="G1786" s="11"/>
      <c r="H1786" s="10"/>
      <c r="I1786" s="13"/>
      <c r="J1786" s="13"/>
      <c r="K1786" s="13"/>
      <c r="L1786" s="13"/>
      <c r="M1786" s="13"/>
      <c r="N1786" s="13"/>
      <c r="O1786" s="13"/>
      <c r="P1786" s="13"/>
      <c r="Q1786" s="13"/>
      <c r="R1786" s="13"/>
      <c r="S1786" s="13"/>
      <c r="T1786" s="13"/>
      <c r="U1786" s="13"/>
      <c r="V1786" s="13"/>
      <c r="W1786" s="13"/>
      <c r="X1786" s="13"/>
      <c r="Y1786" s="13"/>
      <c r="Z1786" s="13"/>
      <c r="AA1786" s="13"/>
      <c r="AB1786" s="13"/>
    </row>
    <row r="1787" spans="1:28" s="12" customFormat="1" x14ac:dyDescent="0.25">
      <c r="A1787" s="10"/>
      <c r="B1787" s="10"/>
      <c r="C1787" s="14"/>
      <c r="D1787" s="10"/>
      <c r="E1787" s="10"/>
      <c r="F1787" s="15"/>
      <c r="G1787" s="11"/>
      <c r="H1787" s="10"/>
      <c r="I1787" s="13"/>
      <c r="J1787" s="13"/>
      <c r="K1787" s="13"/>
      <c r="L1787" s="13"/>
      <c r="M1787" s="13"/>
      <c r="N1787" s="13"/>
      <c r="O1787" s="13"/>
      <c r="P1787" s="13"/>
      <c r="Q1787" s="13"/>
      <c r="R1787" s="13"/>
      <c r="S1787" s="13"/>
      <c r="T1787" s="13"/>
      <c r="U1787" s="13"/>
      <c r="V1787" s="13"/>
      <c r="W1787" s="13"/>
      <c r="X1787" s="13"/>
      <c r="Y1787" s="13"/>
      <c r="Z1787" s="13"/>
      <c r="AA1787" s="13"/>
      <c r="AB1787" s="13"/>
    </row>
    <row r="1788" spans="1:28" s="12" customFormat="1" x14ac:dyDescent="0.25">
      <c r="A1788" s="10"/>
      <c r="B1788" s="10"/>
      <c r="C1788" s="14"/>
      <c r="D1788" s="10"/>
      <c r="E1788" s="10"/>
      <c r="F1788" s="15"/>
      <c r="G1788" s="11"/>
      <c r="H1788" s="10"/>
      <c r="I1788" s="13"/>
      <c r="J1788" s="13"/>
      <c r="K1788" s="13"/>
      <c r="L1788" s="13"/>
      <c r="M1788" s="13"/>
      <c r="N1788" s="13"/>
      <c r="O1788" s="13"/>
      <c r="P1788" s="13"/>
      <c r="Q1788" s="13"/>
      <c r="R1788" s="13"/>
      <c r="S1788" s="13"/>
      <c r="T1788" s="13"/>
      <c r="U1788" s="13"/>
      <c r="V1788" s="13"/>
      <c r="W1788" s="13"/>
      <c r="X1788" s="13"/>
      <c r="Y1788" s="13"/>
      <c r="Z1788" s="13"/>
      <c r="AA1788" s="13"/>
      <c r="AB1788" s="13"/>
    </row>
    <row r="1789" spans="1:28" s="12" customFormat="1" x14ac:dyDescent="0.25">
      <c r="A1789" s="10"/>
      <c r="B1789" s="10"/>
      <c r="C1789" s="14"/>
      <c r="D1789" s="10"/>
      <c r="E1789" s="10"/>
      <c r="F1789" s="15"/>
      <c r="G1789" s="11"/>
      <c r="H1789" s="10"/>
      <c r="I1789" s="13"/>
      <c r="J1789" s="13"/>
      <c r="K1789" s="13"/>
      <c r="L1789" s="13"/>
      <c r="M1789" s="13"/>
      <c r="N1789" s="13"/>
      <c r="O1789" s="13"/>
      <c r="P1789" s="13"/>
      <c r="Q1789" s="13"/>
      <c r="R1789" s="13"/>
      <c r="S1789" s="13"/>
      <c r="T1789" s="13"/>
      <c r="U1789" s="13"/>
      <c r="V1789" s="13"/>
      <c r="W1789" s="13"/>
      <c r="X1789" s="13"/>
      <c r="Y1789" s="13"/>
      <c r="Z1789" s="13"/>
      <c r="AA1789" s="13"/>
      <c r="AB1789" s="13"/>
    </row>
    <row r="1790" spans="1:28" s="12" customFormat="1" x14ac:dyDescent="0.25">
      <c r="A1790" s="10"/>
      <c r="B1790" s="10"/>
      <c r="C1790" s="14"/>
      <c r="D1790" s="10"/>
      <c r="E1790" s="10"/>
      <c r="F1790" s="15"/>
      <c r="G1790" s="11"/>
      <c r="H1790" s="10"/>
      <c r="I1790" s="13"/>
      <c r="J1790" s="13"/>
      <c r="K1790" s="13"/>
      <c r="L1790" s="13"/>
      <c r="M1790" s="13"/>
      <c r="N1790" s="13"/>
      <c r="O1790" s="13"/>
      <c r="P1790" s="13"/>
      <c r="Q1790" s="13"/>
      <c r="R1790" s="13"/>
      <c r="S1790" s="13"/>
      <c r="T1790" s="13"/>
      <c r="U1790" s="13"/>
      <c r="V1790" s="13"/>
      <c r="W1790" s="13"/>
      <c r="X1790" s="13"/>
      <c r="Y1790" s="13"/>
      <c r="Z1790" s="13"/>
      <c r="AA1790" s="13"/>
      <c r="AB1790" s="13"/>
    </row>
    <row r="1791" spans="1:28" s="12" customFormat="1" x14ac:dyDescent="0.25">
      <c r="A1791" s="10"/>
      <c r="B1791" s="10"/>
      <c r="C1791" s="14"/>
      <c r="D1791" s="10"/>
      <c r="E1791" s="10"/>
      <c r="F1791" s="15"/>
      <c r="G1791" s="11"/>
      <c r="H1791" s="10"/>
      <c r="I1791" s="13"/>
      <c r="J1791" s="13"/>
      <c r="K1791" s="13"/>
      <c r="L1791" s="13"/>
      <c r="M1791" s="13"/>
      <c r="N1791" s="13"/>
      <c r="O1791" s="13"/>
      <c r="P1791" s="13"/>
      <c r="Q1791" s="13"/>
      <c r="R1791" s="13"/>
      <c r="S1791" s="13"/>
      <c r="T1791" s="13"/>
      <c r="U1791" s="13"/>
      <c r="V1791" s="13"/>
      <c r="W1791" s="13"/>
      <c r="X1791" s="13"/>
      <c r="Y1791" s="13"/>
      <c r="Z1791" s="13"/>
      <c r="AA1791" s="13"/>
      <c r="AB1791" s="13"/>
    </row>
    <row r="1792" spans="1:28" s="12" customFormat="1" x14ac:dyDescent="0.25">
      <c r="A1792" s="10"/>
      <c r="B1792" s="10"/>
      <c r="C1792" s="14"/>
      <c r="D1792" s="10"/>
      <c r="E1792" s="10"/>
      <c r="F1792" s="15"/>
      <c r="G1792" s="11"/>
      <c r="H1792" s="10"/>
      <c r="I1792" s="13"/>
      <c r="J1792" s="13"/>
      <c r="K1792" s="13"/>
      <c r="L1792" s="13"/>
      <c r="M1792" s="13"/>
      <c r="N1792" s="13"/>
      <c r="O1792" s="13"/>
      <c r="P1792" s="13"/>
      <c r="Q1792" s="13"/>
      <c r="R1792" s="13"/>
      <c r="S1792" s="13"/>
      <c r="T1792" s="13"/>
      <c r="U1792" s="13"/>
      <c r="V1792" s="13"/>
      <c r="W1792" s="13"/>
      <c r="X1792" s="13"/>
      <c r="Y1792" s="13"/>
      <c r="Z1792" s="13"/>
      <c r="AA1792" s="13"/>
      <c r="AB1792" s="13"/>
    </row>
    <row r="1793" spans="1:28" s="12" customFormat="1" x14ac:dyDescent="0.25">
      <c r="A1793" s="10"/>
      <c r="B1793" s="10"/>
      <c r="C1793" s="14"/>
      <c r="D1793" s="10"/>
      <c r="E1793" s="10"/>
      <c r="F1793" s="15"/>
      <c r="G1793" s="11"/>
      <c r="H1793" s="10"/>
      <c r="I1793" s="13"/>
      <c r="J1793" s="13"/>
      <c r="K1793" s="13"/>
      <c r="L1793" s="13"/>
      <c r="M1793" s="13"/>
      <c r="N1793" s="13"/>
      <c r="O1793" s="13"/>
      <c r="P1793" s="13"/>
      <c r="Q1793" s="13"/>
      <c r="R1793" s="13"/>
      <c r="S1793" s="13"/>
      <c r="T1793" s="13"/>
      <c r="U1793" s="13"/>
      <c r="V1793" s="13"/>
      <c r="W1793" s="13"/>
      <c r="X1793" s="13"/>
      <c r="Y1793" s="13"/>
      <c r="Z1793" s="13"/>
      <c r="AA1793" s="13"/>
      <c r="AB1793" s="13"/>
    </row>
    <row r="1794" spans="1:28" s="12" customFormat="1" x14ac:dyDescent="0.25">
      <c r="A1794" s="10"/>
      <c r="B1794" s="10"/>
      <c r="C1794" s="14"/>
      <c r="D1794" s="10"/>
      <c r="E1794" s="10"/>
      <c r="F1794" s="15"/>
      <c r="G1794" s="11"/>
      <c r="H1794" s="10"/>
      <c r="I1794" s="13"/>
      <c r="J1794" s="13"/>
      <c r="K1794" s="13"/>
      <c r="L1794" s="13"/>
      <c r="M1794" s="13"/>
      <c r="N1794" s="13"/>
      <c r="O1794" s="13"/>
      <c r="P1794" s="13"/>
      <c r="Q1794" s="13"/>
      <c r="R1794" s="13"/>
      <c r="S1794" s="13"/>
      <c r="T1794" s="13"/>
      <c r="U1794" s="13"/>
      <c r="V1794" s="13"/>
      <c r="W1794" s="13"/>
      <c r="X1794" s="13"/>
      <c r="Y1794" s="13"/>
      <c r="Z1794" s="13"/>
      <c r="AA1794" s="13"/>
      <c r="AB1794" s="13"/>
    </row>
    <row r="1795" spans="1:28" s="12" customFormat="1" x14ac:dyDescent="0.25">
      <c r="A1795" s="10"/>
      <c r="B1795" s="10"/>
      <c r="C1795" s="14"/>
      <c r="D1795" s="10"/>
      <c r="E1795" s="10"/>
      <c r="F1795" s="15"/>
      <c r="G1795" s="11"/>
      <c r="H1795" s="10"/>
      <c r="I1795" s="13"/>
      <c r="J1795" s="13"/>
      <c r="K1795" s="13"/>
      <c r="L1795" s="13"/>
      <c r="M1795" s="13"/>
      <c r="N1795" s="13"/>
      <c r="O1795" s="13"/>
      <c r="P1795" s="13"/>
      <c r="Q1795" s="13"/>
      <c r="R1795" s="13"/>
      <c r="S1795" s="13"/>
      <c r="T1795" s="13"/>
      <c r="U1795" s="13"/>
      <c r="V1795" s="13"/>
      <c r="W1795" s="13"/>
      <c r="X1795" s="13"/>
      <c r="Y1795" s="13"/>
      <c r="Z1795" s="13"/>
      <c r="AA1795" s="13"/>
      <c r="AB1795" s="13"/>
    </row>
    <row r="1796" spans="1:28" s="12" customFormat="1" x14ac:dyDescent="0.25">
      <c r="A1796" s="10"/>
      <c r="B1796" s="10"/>
      <c r="C1796" s="14"/>
      <c r="D1796" s="10"/>
      <c r="E1796" s="10"/>
      <c r="F1796" s="15"/>
      <c r="G1796" s="11"/>
      <c r="H1796" s="10"/>
      <c r="I1796" s="13"/>
      <c r="J1796" s="13"/>
      <c r="K1796" s="13"/>
      <c r="L1796" s="13"/>
      <c r="M1796" s="13"/>
      <c r="N1796" s="13"/>
      <c r="O1796" s="13"/>
      <c r="P1796" s="13"/>
      <c r="Q1796" s="13"/>
      <c r="R1796" s="13"/>
      <c r="S1796" s="13"/>
      <c r="T1796" s="13"/>
      <c r="U1796" s="13"/>
      <c r="V1796" s="13"/>
      <c r="W1796" s="13"/>
      <c r="X1796" s="13"/>
      <c r="Y1796" s="13"/>
      <c r="Z1796" s="13"/>
      <c r="AA1796" s="13"/>
      <c r="AB1796" s="13"/>
    </row>
    <row r="1797" spans="1:28" s="12" customFormat="1" x14ac:dyDescent="0.25">
      <c r="A1797" s="10"/>
      <c r="B1797" s="10"/>
      <c r="C1797" s="14"/>
      <c r="D1797" s="10"/>
      <c r="E1797" s="10"/>
      <c r="F1797" s="15"/>
      <c r="G1797" s="11"/>
      <c r="H1797" s="10"/>
      <c r="I1797" s="13"/>
      <c r="J1797" s="13"/>
      <c r="K1797" s="13"/>
      <c r="L1797" s="13"/>
      <c r="M1797" s="13"/>
      <c r="N1797" s="13"/>
      <c r="O1797" s="13"/>
      <c r="P1797" s="13"/>
      <c r="Q1797" s="13"/>
      <c r="R1797" s="13"/>
      <c r="S1797" s="13"/>
      <c r="T1797" s="13"/>
      <c r="U1797" s="13"/>
      <c r="V1797" s="13"/>
      <c r="W1797" s="13"/>
      <c r="X1797" s="13"/>
      <c r="Y1797" s="13"/>
      <c r="Z1797" s="13"/>
      <c r="AA1797" s="13"/>
      <c r="AB1797" s="13"/>
    </row>
    <row r="1798" spans="1:28" s="12" customFormat="1" x14ac:dyDescent="0.25">
      <c r="A1798" s="10"/>
      <c r="B1798" s="10"/>
      <c r="C1798" s="14"/>
      <c r="D1798" s="10"/>
      <c r="E1798" s="10"/>
      <c r="F1798" s="15"/>
      <c r="G1798" s="11"/>
      <c r="H1798" s="10"/>
      <c r="I1798" s="13"/>
      <c r="J1798" s="13"/>
      <c r="K1798" s="13"/>
      <c r="L1798" s="13"/>
      <c r="M1798" s="13"/>
      <c r="N1798" s="13"/>
      <c r="O1798" s="13"/>
      <c r="P1798" s="13"/>
      <c r="Q1798" s="13"/>
      <c r="R1798" s="13"/>
      <c r="S1798" s="13"/>
      <c r="T1798" s="13"/>
      <c r="U1798" s="13"/>
      <c r="V1798" s="13"/>
      <c r="W1798" s="13"/>
      <c r="X1798" s="13"/>
      <c r="Y1798" s="13"/>
      <c r="Z1798" s="13"/>
      <c r="AA1798" s="13"/>
      <c r="AB1798" s="13"/>
    </row>
    <row r="1799" spans="1:28" s="12" customFormat="1" x14ac:dyDescent="0.25">
      <c r="A1799" s="10"/>
      <c r="B1799" s="10"/>
      <c r="C1799" s="14"/>
      <c r="D1799" s="10"/>
      <c r="E1799" s="10"/>
      <c r="F1799" s="15"/>
      <c r="G1799" s="11"/>
      <c r="H1799" s="10"/>
      <c r="I1799" s="13"/>
      <c r="J1799" s="13"/>
      <c r="K1799" s="13"/>
      <c r="L1799" s="13"/>
      <c r="M1799" s="13"/>
      <c r="N1799" s="13"/>
      <c r="O1799" s="13"/>
      <c r="P1799" s="13"/>
      <c r="Q1799" s="13"/>
      <c r="R1799" s="13"/>
      <c r="S1799" s="13"/>
      <c r="T1799" s="13"/>
      <c r="U1799" s="13"/>
      <c r="V1799" s="13"/>
      <c r="W1799" s="13"/>
      <c r="X1799" s="13"/>
      <c r="Y1799" s="13"/>
      <c r="Z1799" s="13"/>
      <c r="AA1799" s="13"/>
      <c r="AB1799" s="13"/>
    </row>
    <row r="1800" spans="1:28" s="12" customFormat="1" x14ac:dyDescent="0.25">
      <c r="A1800" s="10"/>
      <c r="B1800" s="10"/>
      <c r="C1800" s="14"/>
      <c r="D1800" s="10"/>
      <c r="E1800" s="10"/>
      <c r="F1800" s="15"/>
      <c r="G1800" s="11"/>
      <c r="H1800" s="10"/>
      <c r="I1800" s="13"/>
      <c r="J1800" s="13"/>
      <c r="K1800" s="13"/>
      <c r="L1800" s="13"/>
      <c r="M1800" s="13"/>
      <c r="N1800" s="13"/>
      <c r="O1800" s="13"/>
      <c r="P1800" s="13"/>
      <c r="Q1800" s="13"/>
      <c r="R1800" s="13"/>
      <c r="S1800" s="13"/>
      <c r="T1800" s="13"/>
      <c r="U1800" s="13"/>
      <c r="V1800" s="13"/>
      <c r="W1800" s="13"/>
      <c r="X1800" s="13"/>
      <c r="Y1800" s="13"/>
      <c r="Z1800" s="13"/>
      <c r="AA1800" s="13"/>
      <c r="AB1800" s="13"/>
    </row>
    <row r="1801" spans="1:28" s="12" customFormat="1" x14ac:dyDescent="0.25">
      <c r="A1801" s="10"/>
      <c r="B1801" s="10"/>
      <c r="C1801" s="14"/>
      <c r="D1801" s="10"/>
      <c r="E1801" s="10"/>
      <c r="F1801" s="15"/>
      <c r="G1801" s="11"/>
      <c r="H1801" s="10"/>
      <c r="I1801" s="13"/>
      <c r="J1801" s="13"/>
      <c r="K1801" s="13"/>
      <c r="L1801" s="13"/>
      <c r="M1801" s="13"/>
      <c r="N1801" s="13"/>
      <c r="O1801" s="13"/>
      <c r="P1801" s="13"/>
      <c r="Q1801" s="13"/>
      <c r="R1801" s="13"/>
      <c r="S1801" s="13"/>
      <c r="T1801" s="13"/>
      <c r="U1801" s="13"/>
      <c r="V1801" s="13"/>
      <c r="W1801" s="13"/>
      <c r="X1801" s="13"/>
      <c r="Y1801" s="13"/>
      <c r="Z1801" s="13"/>
      <c r="AA1801" s="13"/>
      <c r="AB1801" s="13"/>
    </row>
    <row r="1802" spans="1:28" s="12" customFormat="1" x14ac:dyDescent="0.25">
      <c r="A1802" s="10"/>
      <c r="B1802" s="10"/>
      <c r="C1802" s="14"/>
      <c r="D1802" s="10"/>
      <c r="E1802" s="10"/>
      <c r="F1802" s="15"/>
      <c r="G1802" s="11"/>
      <c r="H1802" s="10"/>
      <c r="I1802" s="13"/>
      <c r="J1802" s="13"/>
      <c r="K1802" s="13"/>
      <c r="L1802" s="13"/>
      <c r="M1802" s="13"/>
      <c r="N1802" s="13"/>
      <c r="O1802" s="13"/>
      <c r="P1802" s="13"/>
      <c r="Q1802" s="13"/>
      <c r="R1802" s="13"/>
      <c r="S1802" s="13"/>
      <c r="T1802" s="13"/>
      <c r="U1802" s="13"/>
      <c r="V1802" s="13"/>
      <c r="W1802" s="13"/>
      <c r="X1802" s="13"/>
      <c r="Y1802" s="13"/>
      <c r="Z1802" s="13"/>
      <c r="AA1802" s="13"/>
      <c r="AB1802" s="13"/>
    </row>
    <row r="1803" spans="1:28" s="12" customFormat="1" x14ac:dyDescent="0.25">
      <c r="A1803" s="10"/>
      <c r="B1803" s="10"/>
      <c r="C1803" s="14"/>
      <c r="D1803" s="10"/>
      <c r="E1803" s="10"/>
      <c r="F1803" s="15"/>
      <c r="G1803" s="11"/>
      <c r="H1803" s="10"/>
      <c r="I1803" s="13"/>
      <c r="J1803" s="13"/>
      <c r="K1803" s="13"/>
      <c r="L1803" s="13"/>
      <c r="M1803" s="13"/>
      <c r="N1803" s="13"/>
      <c r="O1803" s="13"/>
      <c r="P1803" s="13"/>
      <c r="Q1803" s="13"/>
      <c r="R1803" s="13"/>
      <c r="S1803" s="13"/>
      <c r="T1803" s="13"/>
      <c r="U1803" s="13"/>
      <c r="V1803" s="13"/>
      <c r="W1803" s="13"/>
      <c r="X1803" s="13"/>
      <c r="Y1803" s="13"/>
      <c r="Z1803" s="13"/>
      <c r="AA1803" s="13"/>
      <c r="AB1803" s="13"/>
    </row>
    <row r="1804" spans="1:28" s="12" customFormat="1" x14ac:dyDescent="0.25">
      <c r="A1804" s="10"/>
      <c r="B1804" s="10"/>
      <c r="C1804" s="14"/>
      <c r="D1804" s="10"/>
      <c r="E1804" s="10"/>
      <c r="F1804" s="15"/>
      <c r="G1804" s="11"/>
      <c r="H1804" s="10"/>
      <c r="I1804" s="13"/>
      <c r="J1804" s="13"/>
      <c r="K1804" s="13"/>
      <c r="L1804" s="13"/>
      <c r="M1804" s="13"/>
      <c r="N1804" s="13"/>
      <c r="O1804" s="13"/>
      <c r="P1804" s="13"/>
      <c r="Q1804" s="13"/>
      <c r="R1804" s="13"/>
      <c r="S1804" s="13"/>
      <c r="T1804" s="13"/>
      <c r="U1804" s="13"/>
      <c r="V1804" s="13"/>
      <c r="W1804" s="13"/>
      <c r="X1804" s="13"/>
      <c r="Y1804" s="13"/>
      <c r="Z1804" s="13"/>
      <c r="AA1804" s="13"/>
      <c r="AB1804" s="13"/>
    </row>
    <row r="1805" spans="1:28" s="12" customFormat="1" x14ac:dyDescent="0.25">
      <c r="A1805" s="10"/>
      <c r="B1805" s="10"/>
      <c r="C1805" s="14"/>
      <c r="D1805" s="10"/>
      <c r="E1805" s="10"/>
      <c r="F1805" s="15"/>
      <c r="G1805" s="11"/>
      <c r="H1805" s="10"/>
      <c r="I1805" s="13"/>
      <c r="J1805" s="13"/>
      <c r="K1805" s="13"/>
      <c r="L1805" s="13"/>
      <c r="M1805" s="13"/>
      <c r="N1805" s="13"/>
      <c r="O1805" s="13"/>
      <c r="P1805" s="13"/>
      <c r="Q1805" s="13"/>
      <c r="R1805" s="13"/>
      <c r="S1805" s="13"/>
      <c r="T1805" s="13"/>
      <c r="U1805" s="13"/>
      <c r="V1805" s="13"/>
      <c r="W1805" s="13"/>
      <c r="X1805" s="13"/>
      <c r="Y1805" s="13"/>
      <c r="Z1805" s="13"/>
      <c r="AA1805" s="13"/>
      <c r="AB1805" s="13"/>
    </row>
    <row r="1806" spans="1:28" s="12" customFormat="1" x14ac:dyDescent="0.25">
      <c r="A1806" s="10"/>
      <c r="B1806" s="10"/>
      <c r="C1806" s="14"/>
      <c r="D1806" s="10"/>
      <c r="E1806" s="10"/>
      <c r="F1806" s="15"/>
      <c r="G1806" s="11"/>
      <c r="H1806" s="10"/>
      <c r="I1806" s="13"/>
      <c r="J1806" s="13"/>
      <c r="K1806" s="13"/>
      <c r="L1806" s="13"/>
      <c r="M1806" s="13"/>
      <c r="N1806" s="13"/>
      <c r="O1806" s="13"/>
      <c r="P1806" s="13"/>
      <c r="Q1806" s="13"/>
      <c r="R1806" s="13"/>
      <c r="S1806" s="13"/>
      <c r="T1806" s="13"/>
      <c r="U1806" s="13"/>
      <c r="V1806" s="13"/>
      <c r="W1806" s="13"/>
      <c r="X1806" s="13"/>
      <c r="Y1806" s="13"/>
      <c r="Z1806" s="13"/>
      <c r="AA1806" s="13"/>
      <c r="AB1806" s="13"/>
    </row>
    <row r="1807" spans="1:28" s="12" customFormat="1" x14ac:dyDescent="0.25">
      <c r="A1807" s="10"/>
      <c r="B1807" s="10"/>
      <c r="C1807" s="14"/>
      <c r="D1807" s="10"/>
      <c r="E1807" s="10"/>
      <c r="F1807" s="15"/>
      <c r="G1807" s="11"/>
      <c r="H1807" s="10"/>
      <c r="I1807" s="13"/>
      <c r="J1807" s="13"/>
      <c r="K1807" s="13"/>
      <c r="L1807" s="13"/>
      <c r="M1807" s="13"/>
      <c r="N1807" s="13"/>
      <c r="O1807" s="13"/>
      <c r="P1807" s="13"/>
      <c r="Q1807" s="13"/>
      <c r="R1807" s="13"/>
      <c r="S1807" s="13"/>
      <c r="T1807" s="13"/>
      <c r="U1807" s="13"/>
      <c r="V1807" s="13"/>
      <c r="W1807" s="13"/>
      <c r="X1807" s="13"/>
      <c r="Y1807" s="13"/>
      <c r="Z1807" s="13"/>
      <c r="AA1807" s="13"/>
      <c r="AB1807" s="13"/>
    </row>
    <row r="1808" spans="1:28" s="12" customFormat="1" x14ac:dyDescent="0.25">
      <c r="A1808" s="10"/>
      <c r="B1808" s="10"/>
      <c r="C1808" s="14"/>
      <c r="D1808" s="10"/>
      <c r="E1808" s="10"/>
      <c r="F1808" s="15"/>
      <c r="G1808" s="11"/>
      <c r="H1808" s="10"/>
      <c r="I1808" s="13"/>
      <c r="J1808" s="13"/>
      <c r="K1808" s="13"/>
      <c r="L1808" s="13"/>
      <c r="M1808" s="13"/>
      <c r="N1808" s="13"/>
      <c r="O1808" s="13"/>
      <c r="P1808" s="13"/>
      <c r="Q1808" s="13"/>
      <c r="R1808" s="13"/>
      <c r="S1808" s="13"/>
      <c r="T1808" s="13"/>
      <c r="U1808" s="13"/>
      <c r="V1808" s="13"/>
      <c r="W1808" s="13"/>
      <c r="X1808" s="13"/>
      <c r="Y1808" s="13"/>
      <c r="Z1808" s="13"/>
      <c r="AA1808" s="13"/>
      <c r="AB1808" s="13"/>
    </row>
    <row r="1809" spans="1:28" s="12" customFormat="1" x14ac:dyDescent="0.25">
      <c r="A1809" s="10"/>
      <c r="B1809" s="10"/>
      <c r="C1809" s="14"/>
      <c r="D1809" s="10"/>
      <c r="E1809" s="10"/>
      <c r="F1809" s="15"/>
      <c r="G1809" s="11"/>
      <c r="H1809" s="10"/>
      <c r="I1809" s="13"/>
      <c r="J1809" s="13"/>
      <c r="K1809" s="13"/>
      <c r="L1809" s="13"/>
      <c r="M1809" s="13"/>
      <c r="N1809" s="13"/>
      <c r="O1809" s="13"/>
      <c r="P1809" s="13"/>
      <c r="Q1809" s="13"/>
      <c r="R1809" s="13"/>
      <c r="S1809" s="13"/>
      <c r="T1809" s="13"/>
      <c r="U1809" s="13"/>
      <c r="V1809" s="13"/>
      <c r="W1809" s="13"/>
      <c r="X1809" s="13"/>
      <c r="Y1809" s="13"/>
      <c r="Z1809" s="13"/>
      <c r="AA1809" s="13"/>
      <c r="AB1809" s="13"/>
    </row>
    <row r="1810" spans="1:28" s="12" customFormat="1" x14ac:dyDescent="0.25">
      <c r="A1810" s="10"/>
      <c r="B1810" s="10"/>
      <c r="C1810" s="14"/>
      <c r="D1810" s="10"/>
      <c r="E1810" s="10"/>
      <c r="F1810" s="15"/>
      <c r="G1810" s="11"/>
      <c r="H1810" s="10"/>
      <c r="I1810" s="13"/>
      <c r="J1810" s="13"/>
      <c r="K1810" s="13"/>
      <c r="L1810" s="13"/>
      <c r="M1810" s="13"/>
      <c r="N1810" s="13"/>
      <c r="O1810" s="13"/>
      <c r="P1810" s="13"/>
      <c r="Q1810" s="13"/>
      <c r="R1810" s="13"/>
      <c r="S1810" s="13"/>
      <c r="T1810" s="13"/>
      <c r="U1810" s="13"/>
      <c r="V1810" s="13"/>
      <c r="W1810" s="13"/>
      <c r="X1810" s="13"/>
      <c r="Y1810" s="13"/>
      <c r="Z1810" s="13"/>
      <c r="AA1810" s="13"/>
      <c r="AB1810" s="13"/>
    </row>
    <row r="1811" spans="1:28" s="12" customFormat="1" x14ac:dyDescent="0.25">
      <c r="A1811" s="10"/>
      <c r="B1811" s="10"/>
      <c r="C1811" s="14"/>
      <c r="D1811" s="10"/>
      <c r="E1811" s="10"/>
      <c r="F1811" s="15"/>
      <c r="G1811" s="11"/>
      <c r="H1811" s="10"/>
      <c r="I1811" s="13"/>
      <c r="J1811" s="13"/>
      <c r="K1811" s="13"/>
      <c r="L1811" s="13"/>
      <c r="M1811" s="13"/>
      <c r="N1811" s="13"/>
      <c r="O1811" s="13"/>
      <c r="P1811" s="13"/>
      <c r="Q1811" s="13"/>
      <c r="R1811" s="13"/>
      <c r="S1811" s="13"/>
      <c r="T1811" s="13"/>
      <c r="U1811" s="13"/>
      <c r="V1811" s="13"/>
      <c r="W1811" s="13"/>
      <c r="X1811" s="13"/>
      <c r="Y1811" s="13"/>
      <c r="Z1811" s="13"/>
      <c r="AA1811" s="13"/>
      <c r="AB1811" s="13"/>
    </row>
    <row r="1812" spans="1:28" s="12" customFormat="1" x14ac:dyDescent="0.25">
      <c r="A1812" s="10"/>
      <c r="B1812" s="10"/>
      <c r="C1812" s="14"/>
      <c r="D1812" s="10"/>
      <c r="E1812" s="10"/>
      <c r="F1812" s="15"/>
      <c r="G1812" s="11"/>
      <c r="H1812" s="10"/>
      <c r="I1812" s="13"/>
      <c r="J1812" s="13"/>
      <c r="K1812" s="13"/>
      <c r="L1812" s="13"/>
      <c r="M1812" s="13"/>
      <c r="N1812" s="13"/>
      <c r="O1812" s="13"/>
      <c r="P1812" s="13"/>
      <c r="Q1812" s="13"/>
      <c r="R1812" s="13"/>
      <c r="S1812" s="13"/>
      <c r="T1812" s="13"/>
      <c r="U1812" s="13"/>
      <c r="V1812" s="13"/>
      <c r="W1812" s="13"/>
      <c r="X1812" s="13"/>
      <c r="Y1812" s="13"/>
      <c r="Z1812" s="13"/>
      <c r="AA1812" s="13"/>
      <c r="AB1812" s="13"/>
    </row>
    <row r="1813" spans="1:28" s="12" customFormat="1" x14ac:dyDescent="0.25">
      <c r="A1813" s="10"/>
      <c r="B1813" s="10"/>
      <c r="C1813" s="14"/>
      <c r="D1813" s="10"/>
      <c r="E1813" s="10"/>
      <c r="F1813" s="15"/>
      <c r="G1813" s="11"/>
      <c r="H1813" s="10"/>
      <c r="I1813" s="13"/>
      <c r="J1813" s="13"/>
      <c r="K1813" s="13"/>
      <c r="L1813" s="13"/>
      <c r="M1813" s="13"/>
      <c r="N1813" s="13"/>
      <c r="O1813" s="13"/>
      <c r="P1813" s="13"/>
      <c r="Q1813" s="13"/>
      <c r="R1813" s="13"/>
      <c r="S1813" s="13"/>
      <c r="T1813" s="13"/>
      <c r="U1813" s="13"/>
      <c r="V1813" s="13"/>
      <c r="W1813" s="13"/>
      <c r="X1813" s="13"/>
      <c r="Y1813" s="13"/>
      <c r="Z1813" s="13"/>
      <c r="AA1813" s="13"/>
      <c r="AB1813" s="13"/>
    </row>
    <row r="1814" spans="1:28" s="12" customFormat="1" x14ac:dyDescent="0.25">
      <c r="A1814" s="10"/>
      <c r="B1814" s="10"/>
      <c r="C1814" s="14"/>
      <c r="D1814" s="10"/>
      <c r="E1814" s="10"/>
      <c r="F1814" s="15"/>
      <c r="G1814" s="11"/>
      <c r="H1814" s="10"/>
      <c r="I1814" s="13"/>
      <c r="J1814" s="13"/>
      <c r="K1814" s="13"/>
      <c r="L1814" s="13"/>
      <c r="M1814" s="13"/>
      <c r="N1814" s="13"/>
      <c r="O1814" s="13"/>
      <c r="P1814" s="13"/>
      <c r="Q1814" s="13"/>
      <c r="R1814" s="13"/>
      <c r="S1814" s="13"/>
      <c r="T1814" s="13"/>
      <c r="U1814" s="13"/>
      <c r="V1814" s="13"/>
      <c r="W1814" s="13"/>
      <c r="X1814" s="13"/>
      <c r="Y1814" s="13"/>
      <c r="Z1814" s="13"/>
      <c r="AA1814" s="13"/>
      <c r="AB1814" s="13"/>
    </row>
    <row r="1815" spans="1:28" s="12" customFormat="1" x14ac:dyDescent="0.25">
      <c r="A1815" s="10"/>
      <c r="B1815" s="10"/>
      <c r="C1815" s="14"/>
      <c r="D1815" s="10"/>
      <c r="E1815" s="10"/>
      <c r="F1815" s="15"/>
      <c r="G1815" s="11"/>
      <c r="H1815" s="10"/>
      <c r="I1815" s="13"/>
      <c r="J1815" s="13"/>
      <c r="K1815" s="13"/>
      <c r="L1815" s="13"/>
      <c r="M1815" s="13"/>
      <c r="N1815" s="13"/>
      <c r="O1815" s="13"/>
      <c r="P1815" s="13"/>
      <c r="Q1815" s="13"/>
      <c r="R1815" s="13"/>
      <c r="S1815" s="13"/>
      <c r="T1815" s="13"/>
      <c r="U1815" s="13"/>
      <c r="V1815" s="13"/>
      <c r="W1815" s="13"/>
      <c r="X1815" s="13"/>
      <c r="Y1815" s="13"/>
      <c r="Z1815" s="13"/>
      <c r="AA1815" s="13"/>
      <c r="AB1815" s="13"/>
    </row>
    <row r="1816" spans="1:28" s="12" customFormat="1" x14ac:dyDescent="0.25">
      <c r="A1816" s="10"/>
      <c r="B1816" s="10"/>
      <c r="C1816" s="14"/>
      <c r="D1816" s="10"/>
      <c r="E1816" s="10"/>
      <c r="F1816" s="15"/>
      <c r="G1816" s="11"/>
      <c r="H1816" s="10"/>
      <c r="I1816" s="13"/>
      <c r="J1816" s="13"/>
      <c r="K1816" s="13"/>
      <c r="L1816" s="13"/>
      <c r="M1816" s="13"/>
      <c r="N1816" s="13"/>
      <c r="O1816" s="13"/>
      <c r="P1816" s="13"/>
      <c r="Q1816" s="13"/>
      <c r="R1816" s="13"/>
      <c r="S1816" s="13"/>
      <c r="T1816" s="13"/>
      <c r="U1816" s="13"/>
      <c r="V1816" s="13"/>
      <c r="W1816" s="13"/>
      <c r="X1816" s="13"/>
      <c r="Y1816" s="13"/>
      <c r="Z1816" s="13"/>
      <c r="AA1816" s="13"/>
      <c r="AB1816" s="13"/>
    </row>
    <row r="1817" spans="1:28" s="12" customFormat="1" x14ac:dyDescent="0.25">
      <c r="A1817" s="10"/>
      <c r="B1817" s="10"/>
      <c r="C1817" s="14"/>
      <c r="D1817" s="10"/>
      <c r="E1817" s="10"/>
      <c r="F1817" s="15"/>
      <c r="G1817" s="11"/>
      <c r="H1817" s="10"/>
      <c r="I1817" s="13"/>
      <c r="J1817" s="13"/>
      <c r="K1817" s="13"/>
      <c r="L1817" s="13"/>
      <c r="M1817" s="13"/>
      <c r="N1817" s="13"/>
      <c r="O1817" s="13"/>
      <c r="P1817" s="13"/>
      <c r="Q1817" s="13"/>
      <c r="R1817" s="13"/>
      <c r="S1817" s="13"/>
      <c r="T1817" s="13"/>
      <c r="U1817" s="13"/>
      <c r="V1817" s="13"/>
      <c r="W1817" s="13"/>
      <c r="X1817" s="13"/>
      <c r="Y1817" s="13"/>
      <c r="Z1817" s="13"/>
      <c r="AA1817" s="13"/>
      <c r="AB1817" s="13"/>
    </row>
    <row r="1818" spans="1:28" s="12" customFormat="1" x14ac:dyDescent="0.25">
      <c r="A1818" s="10"/>
      <c r="B1818" s="10"/>
      <c r="C1818" s="14"/>
      <c r="D1818" s="10"/>
      <c r="E1818" s="10"/>
      <c r="F1818" s="15"/>
      <c r="G1818" s="11"/>
      <c r="H1818" s="10"/>
      <c r="I1818" s="13"/>
      <c r="J1818" s="13"/>
      <c r="K1818" s="13"/>
      <c r="L1818" s="13"/>
      <c r="M1818" s="13"/>
      <c r="N1818" s="13"/>
      <c r="O1818" s="13"/>
      <c r="P1818" s="13"/>
      <c r="Q1818" s="13"/>
      <c r="R1818" s="13"/>
      <c r="S1818" s="13"/>
      <c r="T1818" s="13"/>
      <c r="U1818" s="13"/>
      <c r="V1818" s="13"/>
      <c r="W1818" s="13"/>
      <c r="X1818" s="13"/>
      <c r="Y1818" s="13"/>
      <c r="Z1818" s="13"/>
      <c r="AA1818" s="13"/>
      <c r="AB1818" s="13"/>
    </row>
    <row r="1819" spans="1:28" s="12" customFormat="1" x14ac:dyDescent="0.25">
      <c r="A1819" s="10"/>
      <c r="B1819" s="10"/>
      <c r="C1819" s="14"/>
      <c r="D1819" s="10"/>
      <c r="E1819" s="10"/>
      <c r="F1819" s="15"/>
      <c r="G1819" s="11"/>
      <c r="H1819" s="10"/>
      <c r="I1819" s="13"/>
      <c r="J1819" s="13"/>
      <c r="K1819" s="13"/>
      <c r="L1819" s="13"/>
      <c r="M1819" s="13"/>
      <c r="N1819" s="13"/>
      <c r="O1819" s="13"/>
      <c r="P1819" s="13"/>
      <c r="Q1819" s="13"/>
      <c r="R1819" s="13"/>
      <c r="S1819" s="13"/>
      <c r="T1819" s="13"/>
      <c r="U1819" s="13"/>
      <c r="V1819" s="13"/>
      <c r="W1819" s="13"/>
      <c r="X1819" s="13"/>
      <c r="Y1819" s="13"/>
      <c r="Z1819" s="13"/>
      <c r="AA1819" s="13"/>
      <c r="AB1819" s="13"/>
    </row>
    <row r="1820" spans="1:28" s="12" customFormat="1" x14ac:dyDescent="0.25">
      <c r="A1820" s="10"/>
      <c r="B1820" s="10"/>
      <c r="C1820" s="14"/>
      <c r="D1820" s="10"/>
      <c r="E1820" s="10"/>
      <c r="F1820" s="15"/>
      <c r="G1820" s="11"/>
      <c r="H1820" s="10"/>
      <c r="I1820" s="13"/>
      <c r="J1820" s="13"/>
      <c r="K1820" s="13"/>
      <c r="L1820" s="13"/>
      <c r="M1820" s="13"/>
      <c r="N1820" s="13"/>
      <c r="O1820" s="13"/>
      <c r="P1820" s="13"/>
      <c r="Q1820" s="13"/>
      <c r="R1820" s="13"/>
      <c r="S1820" s="13"/>
      <c r="T1820" s="13"/>
      <c r="U1820" s="13"/>
      <c r="V1820" s="13"/>
      <c r="W1820" s="13"/>
      <c r="X1820" s="13"/>
      <c r="Y1820" s="13"/>
      <c r="Z1820" s="13"/>
      <c r="AA1820" s="13"/>
      <c r="AB1820" s="13"/>
    </row>
    <row r="1821" spans="1:28" s="12" customFormat="1" x14ac:dyDescent="0.25">
      <c r="A1821" s="10"/>
      <c r="B1821" s="10"/>
      <c r="C1821" s="14"/>
      <c r="D1821" s="10"/>
      <c r="E1821" s="10"/>
      <c r="F1821" s="15"/>
      <c r="G1821" s="11"/>
      <c r="H1821" s="10"/>
      <c r="I1821" s="13"/>
      <c r="J1821" s="13"/>
      <c r="K1821" s="13"/>
      <c r="L1821" s="13"/>
      <c r="M1821" s="13"/>
      <c r="N1821" s="13"/>
      <c r="O1821" s="13"/>
      <c r="P1821" s="13"/>
      <c r="Q1821" s="13"/>
      <c r="R1821" s="13"/>
      <c r="S1821" s="13"/>
      <c r="T1821" s="13"/>
      <c r="U1821" s="13"/>
      <c r="V1821" s="13"/>
      <c r="W1821" s="13"/>
      <c r="X1821" s="13"/>
      <c r="Y1821" s="13"/>
      <c r="Z1821" s="13"/>
      <c r="AA1821" s="13"/>
      <c r="AB1821" s="13"/>
    </row>
    <row r="1822" spans="1:28" s="12" customFormat="1" x14ac:dyDescent="0.25">
      <c r="A1822" s="10"/>
      <c r="B1822" s="10"/>
      <c r="C1822" s="14"/>
      <c r="D1822" s="10"/>
      <c r="E1822" s="10"/>
      <c r="F1822" s="15"/>
      <c r="G1822" s="11"/>
      <c r="H1822" s="10"/>
      <c r="I1822" s="13"/>
      <c r="J1822" s="13"/>
      <c r="K1822" s="13"/>
      <c r="L1822" s="13"/>
      <c r="M1822" s="13"/>
      <c r="N1822" s="13"/>
      <c r="O1822" s="13"/>
      <c r="P1822" s="13"/>
      <c r="Q1822" s="13"/>
      <c r="R1822" s="13"/>
      <c r="S1822" s="13"/>
      <c r="T1822" s="13"/>
      <c r="U1822" s="13"/>
      <c r="V1822" s="13"/>
      <c r="W1822" s="13"/>
      <c r="X1822" s="13"/>
      <c r="Y1822" s="13"/>
      <c r="Z1822" s="13"/>
      <c r="AA1822" s="13"/>
      <c r="AB1822" s="13"/>
    </row>
    <row r="1823" spans="1:28" s="12" customFormat="1" x14ac:dyDescent="0.25">
      <c r="A1823" s="10"/>
      <c r="B1823" s="10"/>
      <c r="C1823" s="14"/>
      <c r="D1823" s="10"/>
      <c r="E1823" s="10"/>
      <c r="F1823" s="15"/>
      <c r="G1823" s="11"/>
      <c r="H1823" s="10"/>
      <c r="I1823" s="13"/>
      <c r="J1823" s="13"/>
      <c r="K1823" s="13"/>
      <c r="L1823" s="13"/>
      <c r="M1823" s="13"/>
      <c r="N1823" s="13"/>
      <c r="O1823" s="13"/>
      <c r="P1823" s="13"/>
      <c r="Q1823" s="13"/>
      <c r="R1823" s="13"/>
      <c r="S1823" s="13"/>
      <c r="T1823" s="13"/>
      <c r="U1823" s="13"/>
      <c r="V1823" s="13"/>
      <c r="W1823" s="13"/>
      <c r="X1823" s="13"/>
      <c r="Y1823" s="13"/>
      <c r="Z1823" s="13"/>
      <c r="AA1823" s="13"/>
      <c r="AB1823" s="13"/>
    </row>
    <row r="1824" spans="1:28" s="12" customFormat="1" x14ac:dyDescent="0.25">
      <c r="A1824" s="10"/>
      <c r="B1824" s="10"/>
      <c r="C1824" s="14"/>
      <c r="D1824" s="10"/>
      <c r="E1824" s="10"/>
      <c r="F1824" s="15"/>
      <c r="G1824" s="11"/>
      <c r="H1824" s="10"/>
      <c r="I1824" s="13"/>
      <c r="J1824" s="13"/>
      <c r="K1824" s="13"/>
      <c r="L1824" s="13"/>
      <c r="M1824" s="13"/>
      <c r="N1824" s="13"/>
      <c r="O1824" s="13"/>
      <c r="P1824" s="13"/>
      <c r="Q1824" s="13"/>
      <c r="R1824" s="13"/>
      <c r="S1824" s="13"/>
      <c r="T1824" s="13"/>
      <c r="U1824" s="13"/>
      <c r="V1824" s="13"/>
      <c r="W1824" s="13"/>
      <c r="X1824" s="13"/>
      <c r="Y1824" s="13"/>
      <c r="Z1824" s="13"/>
      <c r="AA1824" s="13"/>
      <c r="AB1824" s="13"/>
    </row>
    <row r="1825" spans="1:28" s="12" customFormat="1" x14ac:dyDescent="0.25">
      <c r="A1825" s="10"/>
      <c r="B1825" s="10"/>
      <c r="C1825" s="14"/>
      <c r="D1825" s="10"/>
      <c r="E1825" s="10"/>
      <c r="F1825" s="15"/>
      <c r="G1825" s="11"/>
      <c r="H1825" s="10"/>
      <c r="I1825" s="13"/>
      <c r="J1825" s="13"/>
      <c r="K1825" s="13"/>
      <c r="L1825" s="13"/>
      <c r="M1825" s="13"/>
      <c r="N1825" s="13"/>
      <c r="O1825" s="13"/>
      <c r="P1825" s="13"/>
      <c r="Q1825" s="13"/>
      <c r="R1825" s="13"/>
      <c r="S1825" s="13"/>
      <c r="T1825" s="13"/>
      <c r="U1825" s="13"/>
      <c r="V1825" s="13"/>
      <c r="W1825" s="13"/>
      <c r="X1825" s="13"/>
      <c r="Y1825" s="13"/>
      <c r="Z1825" s="13"/>
      <c r="AA1825" s="13"/>
      <c r="AB1825" s="13"/>
    </row>
    <row r="1826" spans="1:28" s="12" customFormat="1" x14ac:dyDescent="0.25">
      <c r="A1826" s="10"/>
      <c r="B1826" s="10"/>
      <c r="C1826" s="14"/>
      <c r="D1826" s="10"/>
      <c r="E1826" s="10"/>
      <c r="F1826" s="15"/>
      <c r="G1826" s="11"/>
      <c r="H1826" s="10"/>
      <c r="I1826" s="13"/>
      <c r="J1826" s="13"/>
      <c r="K1826" s="13"/>
      <c r="L1826" s="13"/>
      <c r="M1826" s="13"/>
      <c r="N1826" s="13"/>
      <c r="O1826" s="13"/>
      <c r="P1826" s="13"/>
      <c r="Q1826" s="13"/>
      <c r="R1826" s="13"/>
      <c r="S1826" s="13"/>
      <c r="T1826" s="13"/>
      <c r="U1826" s="13"/>
      <c r="V1826" s="13"/>
      <c r="W1826" s="13"/>
      <c r="X1826" s="13"/>
      <c r="Y1826" s="13"/>
      <c r="Z1826" s="13"/>
      <c r="AA1826" s="13"/>
      <c r="AB1826" s="13"/>
    </row>
    <row r="1827" spans="1:28" s="12" customFormat="1" x14ac:dyDescent="0.25">
      <c r="A1827" s="10"/>
      <c r="B1827" s="10"/>
      <c r="C1827" s="14"/>
      <c r="D1827" s="10"/>
      <c r="E1827" s="10"/>
      <c r="F1827" s="15"/>
      <c r="G1827" s="11"/>
      <c r="H1827" s="10"/>
      <c r="I1827" s="13"/>
      <c r="J1827" s="13"/>
      <c r="K1827" s="13"/>
      <c r="L1827" s="13"/>
      <c r="M1827" s="13"/>
      <c r="N1827" s="13"/>
      <c r="O1827" s="13"/>
      <c r="P1827" s="13"/>
      <c r="Q1827" s="13"/>
      <c r="R1827" s="13"/>
      <c r="S1827" s="13"/>
      <c r="T1827" s="13"/>
      <c r="U1827" s="13"/>
      <c r="V1827" s="13"/>
      <c r="W1827" s="13"/>
      <c r="X1827" s="13"/>
      <c r="Y1827" s="13"/>
      <c r="Z1827" s="13"/>
      <c r="AA1827" s="13"/>
      <c r="AB1827" s="13"/>
    </row>
    <row r="1828" spans="1:28" s="12" customFormat="1" x14ac:dyDescent="0.25">
      <c r="A1828" s="10"/>
      <c r="B1828" s="10"/>
      <c r="C1828" s="14"/>
      <c r="D1828" s="10"/>
      <c r="E1828" s="10"/>
      <c r="F1828" s="15"/>
      <c r="G1828" s="11"/>
      <c r="H1828" s="10"/>
      <c r="I1828" s="13"/>
      <c r="J1828" s="13"/>
      <c r="K1828" s="13"/>
      <c r="L1828" s="13"/>
      <c r="M1828" s="13"/>
      <c r="N1828" s="13"/>
      <c r="O1828" s="13"/>
      <c r="P1828" s="13"/>
      <c r="Q1828" s="13"/>
      <c r="R1828" s="13"/>
      <c r="S1828" s="13"/>
      <c r="T1828" s="13"/>
      <c r="U1828" s="13"/>
      <c r="V1828" s="13"/>
      <c r="W1828" s="13"/>
      <c r="X1828" s="13"/>
      <c r="Y1828" s="13"/>
      <c r="Z1828" s="13"/>
      <c r="AA1828" s="13"/>
      <c r="AB1828" s="13"/>
    </row>
    <row r="1829" spans="1:28" s="12" customFormat="1" x14ac:dyDescent="0.25">
      <c r="A1829" s="10"/>
      <c r="B1829" s="10"/>
      <c r="C1829" s="14"/>
      <c r="D1829" s="10"/>
      <c r="E1829" s="10"/>
      <c r="F1829" s="15"/>
      <c r="G1829" s="11"/>
      <c r="H1829" s="10"/>
      <c r="I1829" s="13"/>
      <c r="J1829" s="13"/>
      <c r="K1829" s="13"/>
      <c r="L1829" s="13"/>
      <c r="M1829" s="13"/>
      <c r="N1829" s="13"/>
      <c r="O1829" s="13"/>
      <c r="P1829" s="13"/>
      <c r="Q1829" s="13"/>
      <c r="R1829" s="13"/>
      <c r="S1829" s="13"/>
      <c r="T1829" s="13"/>
      <c r="U1829" s="13"/>
      <c r="V1829" s="13"/>
      <c r="W1829" s="13"/>
      <c r="X1829" s="13"/>
      <c r="Y1829" s="13"/>
      <c r="Z1829" s="13"/>
      <c r="AA1829" s="13"/>
      <c r="AB1829" s="13"/>
    </row>
    <row r="1830" spans="1:28" s="12" customFormat="1" x14ac:dyDescent="0.25">
      <c r="A1830" s="10"/>
      <c r="B1830" s="10"/>
      <c r="C1830" s="14"/>
      <c r="D1830" s="10"/>
      <c r="E1830" s="10"/>
      <c r="F1830" s="15"/>
      <c r="G1830" s="11"/>
      <c r="H1830" s="10"/>
      <c r="I1830" s="13"/>
      <c r="J1830" s="13"/>
      <c r="K1830" s="13"/>
      <c r="L1830" s="13"/>
      <c r="M1830" s="13"/>
      <c r="N1830" s="13"/>
      <c r="O1830" s="13"/>
      <c r="P1830" s="13"/>
      <c r="Q1830" s="13"/>
      <c r="R1830" s="13"/>
      <c r="S1830" s="13"/>
      <c r="T1830" s="13"/>
      <c r="U1830" s="13"/>
      <c r="V1830" s="13"/>
      <c r="W1830" s="13"/>
      <c r="X1830" s="13"/>
      <c r="Y1830" s="13"/>
      <c r="Z1830" s="13"/>
      <c r="AA1830" s="13"/>
      <c r="AB1830" s="13"/>
    </row>
    <row r="1831" spans="1:28" s="12" customFormat="1" x14ac:dyDescent="0.25">
      <c r="A1831" s="10"/>
      <c r="B1831" s="10"/>
      <c r="C1831" s="14"/>
      <c r="D1831" s="10"/>
      <c r="E1831" s="10"/>
      <c r="F1831" s="15"/>
      <c r="G1831" s="11"/>
      <c r="H1831" s="10"/>
      <c r="I1831" s="13"/>
      <c r="J1831" s="13"/>
      <c r="K1831" s="13"/>
      <c r="L1831" s="13"/>
      <c r="M1831" s="13"/>
      <c r="N1831" s="13"/>
      <c r="O1831" s="13"/>
      <c r="P1831" s="13"/>
      <c r="Q1831" s="13"/>
      <c r="R1831" s="13"/>
      <c r="S1831" s="13"/>
      <c r="T1831" s="13"/>
      <c r="U1831" s="13"/>
      <c r="V1831" s="13"/>
      <c r="W1831" s="13"/>
      <c r="X1831" s="13"/>
      <c r="Y1831" s="13"/>
      <c r="Z1831" s="13"/>
      <c r="AA1831" s="13"/>
      <c r="AB1831" s="13"/>
    </row>
    <row r="1832" spans="1:28" s="12" customFormat="1" x14ac:dyDescent="0.25">
      <c r="A1832" s="10"/>
      <c r="B1832" s="10"/>
      <c r="C1832" s="14"/>
      <c r="D1832" s="10"/>
      <c r="E1832" s="10"/>
      <c r="F1832" s="15"/>
      <c r="G1832" s="11"/>
      <c r="H1832" s="10"/>
      <c r="I1832" s="13"/>
      <c r="J1832" s="13"/>
      <c r="K1832" s="13"/>
      <c r="L1832" s="13"/>
      <c r="M1832" s="13"/>
      <c r="N1832" s="13"/>
      <c r="O1832" s="13"/>
      <c r="P1832" s="13"/>
      <c r="Q1832" s="13"/>
      <c r="R1832" s="13"/>
      <c r="S1832" s="13"/>
      <c r="T1832" s="13"/>
      <c r="U1832" s="13"/>
      <c r="V1832" s="13"/>
      <c r="W1832" s="13"/>
      <c r="X1832" s="13"/>
      <c r="Y1832" s="13"/>
      <c r="Z1832" s="13"/>
      <c r="AA1832" s="13"/>
      <c r="AB1832" s="13"/>
    </row>
    <row r="1833" spans="1:28" s="12" customFormat="1" x14ac:dyDescent="0.25">
      <c r="A1833" s="10"/>
      <c r="B1833" s="10"/>
      <c r="C1833" s="14"/>
      <c r="D1833" s="10"/>
      <c r="E1833" s="10"/>
      <c r="F1833" s="15"/>
      <c r="G1833" s="11"/>
      <c r="H1833" s="10"/>
      <c r="I1833" s="13"/>
      <c r="J1833" s="13"/>
      <c r="K1833" s="13"/>
      <c r="L1833" s="13"/>
      <c r="M1833" s="13"/>
      <c r="N1833" s="13"/>
      <c r="O1833" s="13"/>
      <c r="P1833" s="13"/>
      <c r="Q1833" s="13"/>
      <c r="R1833" s="13"/>
      <c r="S1833" s="13"/>
      <c r="T1833" s="13"/>
      <c r="U1833" s="13"/>
      <c r="V1833" s="13"/>
      <c r="W1833" s="13"/>
      <c r="X1833" s="13"/>
      <c r="Y1833" s="13"/>
      <c r="Z1833" s="13"/>
      <c r="AA1833" s="13"/>
      <c r="AB1833" s="13"/>
    </row>
    <row r="1834" spans="1:28" s="12" customFormat="1" x14ac:dyDescent="0.25">
      <c r="A1834" s="10"/>
      <c r="B1834" s="10"/>
      <c r="C1834" s="14"/>
      <c r="D1834" s="10"/>
      <c r="E1834" s="10"/>
      <c r="F1834" s="15"/>
      <c r="G1834" s="11"/>
      <c r="H1834" s="10"/>
      <c r="I1834" s="13"/>
      <c r="J1834" s="13"/>
      <c r="K1834" s="13"/>
      <c r="L1834" s="13"/>
      <c r="M1834" s="13"/>
      <c r="N1834" s="13"/>
      <c r="O1834" s="13"/>
      <c r="P1834" s="13"/>
      <c r="Q1834" s="13"/>
      <c r="R1834" s="13"/>
      <c r="S1834" s="13"/>
      <c r="T1834" s="13"/>
      <c r="U1834" s="13"/>
      <c r="V1834" s="13"/>
      <c r="W1834" s="13"/>
      <c r="X1834" s="13"/>
      <c r="Y1834" s="13"/>
      <c r="Z1834" s="13"/>
      <c r="AA1834" s="13"/>
      <c r="AB1834" s="13"/>
    </row>
    <row r="1835" spans="1:28" s="12" customFormat="1" x14ac:dyDescent="0.25">
      <c r="A1835" s="10"/>
      <c r="B1835" s="10"/>
      <c r="C1835" s="14"/>
      <c r="D1835" s="10"/>
      <c r="E1835" s="10"/>
      <c r="F1835" s="15"/>
      <c r="G1835" s="11"/>
      <c r="H1835" s="10"/>
      <c r="I1835" s="13"/>
      <c r="J1835" s="13"/>
      <c r="K1835" s="13"/>
      <c r="L1835" s="13"/>
      <c r="M1835" s="13"/>
      <c r="N1835" s="13"/>
      <c r="O1835" s="13"/>
      <c r="P1835" s="13"/>
      <c r="Q1835" s="13"/>
      <c r="R1835" s="13"/>
      <c r="S1835" s="13"/>
      <c r="T1835" s="13"/>
      <c r="U1835" s="13"/>
      <c r="V1835" s="13"/>
      <c r="W1835" s="13"/>
      <c r="X1835" s="13"/>
      <c r="Y1835" s="13"/>
      <c r="Z1835" s="13"/>
      <c r="AA1835" s="13"/>
      <c r="AB1835" s="13"/>
    </row>
    <row r="1836" spans="1:28" s="12" customFormat="1" x14ac:dyDescent="0.25">
      <c r="A1836" s="10"/>
      <c r="B1836" s="10"/>
      <c r="C1836" s="14"/>
      <c r="D1836" s="10"/>
      <c r="E1836" s="10"/>
      <c r="F1836" s="15"/>
      <c r="G1836" s="11"/>
      <c r="H1836" s="10"/>
      <c r="I1836" s="13"/>
      <c r="J1836" s="13"/>
      <c r="K1836" s="13"/>
      <c r="L1836" s="13"/>
      <c r="M1836" s="13"/>
      <c r="N1836" s="13"/>
      <c r="O1836" s="13"/>
      <c r="P1836" s="13"/>
      <c r="Q1836" s="13"/>
      <c r="R1836" s="13"/>
      <c r="S1836" s="13"/>
      <c r="T1836" s="13"/>
      <c r="U1836" s="13"/>
      <c r="V1836" s="13"/>
      <c r="W1836" s="13"/>
      <c r="X1836" s="13"/>
      <c r="Y1836" s="13"/>
      <c r="Z1836" s="13"/>
      <c r="AA1836" s="13"/>
      <c r="AB1836" s="13"/>
    </row>
    <row r="1837" spans="1:28" s="12" customFormat="1" x14ac:dyDescent="0.25">
      <c r="A1837" s="10"/>
      <c r="B1837" s="10"/>
      <c r="C1837" s="14"/>
      <c r="D1837" s="10"/>
      <c r="E1837" s="10"/>
      <c r="F1837" s="15"/>
      <c r="G1837" s="11"/>
      <c r="H1837" s="10"/>
      <c r="I1837" s="13"/>
      <c r="J1837" s="13"/>
      <c r="K1837" s="13"/>
      <c r="L1837" s="13"/>
      <c r="M1837" s="13"/>
      <c r="N1837" s="13"/>
      <c r="O1837" s="13"/>
      <c r="P1837" s="13"/>
      <c r="Q1837" s="13"/>
      <c r="R1837" s="13"/>
      <c r="S1837" s="13"/>
      <c r="T1837" s="13"/>
      <c r="U1837" s="13"/>
      <c r="V1837" s="13"/>
      <c r="W1837" s="13"/>
      <c r="X1837" s="13"/>
      <c r="Y1837" s="13"/>
      <c r="Z1837" s="13"/>
      <c r="AA1837" s="13"/>
      <c r="AB1837" s="13"/>
    </row>
    <row r="1838" spans="1:28" s="12" customFormat="1" x14ac:dyDescent="0.25">
      <c r="A1838" s="10"/>
      <c r="B1838" s="10"/>
      <c r="C1838" s="14"/>
      <c r="D1838" s="10"/>
      <c r="E1838" s="10"/>
      <c r="F1838" s="15"/>
      <c r="G1838" s="11"/>
      <c r="H1838" s="10"/>
      <c r="I1838" s="13"/>
      <c r="J1838" s="13"/>
      <c r="K1838" s="13"/>
      <c r="L1838" s="13"/>
      <c r="M1838" s="13"/>
      <c r="N1838" s="13"/>
      <c r="O1838" s="13"/>
      <c r="P1838" s="13"/>
      <c r="Q1838" s="13"/>
      <c r="R1838" s="13"/>
      <c r="S1838" s="13"/>
      <c r="T1838" s="13"/>
      <c r="U1838" s="13"/>
      <c r="V1838" s="13"/>
      <c r="W1838" s="13"/>
      <c r="X1838" s="13"/>
      <c r="Y1838" s="13"/>
      <c r="Z1838" s="13"/>
      <c r="AA1838" s="13"/>
      <c r="AB1838" s="13"/>
    </row>
    <row r="1839" spans="1:28" s="12" customFormat="1" x14ac:dyDescent="0.25">
      <c r="A1839" s="10"/>
      <c r="B1839" s="10"/>
      <c r="C1839" s="14"/>
      <c r="D1839" s="10"/>
      <c r="E1839" s="10"/>
      <c r="F1839" s="15"/>
      <c r="G1839" s="11"/>
      <c r="H1839" s="10"/>
      <c r="I1839" s="13"/>
      <c r="J1839" s="13"/>
      <c r="K1839" s="13"/>
      <c r="L1839" s="13"/>
      <c r="M1839" s="13"/>
      <c r="N1839" s="13"/>
      <c r="O1839" s="13"/>
      <c r="P1839" s="13"/>
      <c r="Q1839" s="13"/>
      <c r="R1839" s="13"/>
      <c r="S1839" s="13"/>
      <c r="T1839" s="13"/>
      <c r="U1839" s="13"/>
      <c r="V1839" s="13"/>
      <c r="W1839" s="13"/>
      <c r="X1839" s="13"/>
      <c r="Y1839" s="13"/>
      <c r="Z1839" s="13"/>
      <c r="AA1839" s="13"/>
      <c r="AB1839" s="13"/>
    </row>
    <row r="1840" spans="1:28" s="12" customFormat="1" x14ac:dyDescent="0.25">
      <c r="A1840" s="10"/>
      <c r="B1840" s="10"/>
      <c r="C1840" s="14"/>
      <c r="D1840" s="10"/>
      <c r="E1840" s="10"/>
      <c r="F1840" s="15"/>
      <c r="G1840" s="11"/>
      <c r="H1840" s="10"/>
      <c r="I1840" s="13"/>
      <c r="J1840" s="13"/>
      <c r="K1840" s="13"/>
      <c r="L1840" s="13"/>
      <c r="M1840" s="13"/>
      <c r="N1840" s="13"/>
      <c r="O1840" s="13"/>
      <c r="P1840" s="13"/>
      <c r="Q1840" s="13"/>
      <c r="R1840" s="13"/>
      <c r="S1840" s="13"/>
      <c r="T1840" s="13"/>
      <c r="U1840" s="13"/>
      <c r="V1840" s="13"/>
      <c r="W1840" s="13"/>
      <c r="X1840" s="13"/>
      <c r="Y1840" s="13"/>
      <c r="Z1840" s="13"/>
      <c r="AA1840" s="13"/>
      <c r="AB1840" s="13"/>
    </row>
    <row r="1841" spans="1:28" s="12" customFormat="1" x14ac:dyDescent="0.25">
      <c r="A1841" s="10"/>
      <c r="B1841" s="10"/>
      <c r="C1841" s="14"/>
      <c r="D1841" s="10"/>
      <c r="E1841" s="10"/>
      <c r="F1841" s="15"/>
      <c r="G1841" s="11"/>
      <c r="H1841" s="10"/>
      <c r="I1841" s="13"/>
      <c r="J1841" s="13"/>
      <c r="K1841" s="13"/>
      <c r="L1841" s="13"/>
      <c r="M1841" s="13"/>
      <c r="N1841" s="13"/>
      <c r="O1841" s="13"/>
      <c r="P1841" s="13"/>
      <c r="Q1841" s="13"/>
      <c r="R1841" s="13"/>
      <c r="S1841" s="13"/>
      <c r="T1841" s="13"/>
      <c r="U1841" s="13"/>
      <c r="V1841" s="13"/>
      <c r="W1841" s="13"/>
      <c r="X1841" s="13"/>
      <c r="Y1841" s="13"/>
      <c r="Z1841" s="13"/>
      <c r="AA1841" s="13"/>
      <c r="AB1841" s="13"/>
    </row>
    <row r="1842" spans="1:28" s="12" customFormat="1" x14ac:dyDescent="0.25">
      <c r="A1842" s="10"/>
      <c r="B1842" s="10"/>
      <c r="C1842" s="14"/>
      <c r="D1842" s="10"/>
      <c r="E1842" s="10"/>
      <c r="F1842" s="15"/>
      <c r="G1842" s="11"/>
      <c r="H1842" s="10"/>
      <c r="I1842" s="13"/>
      <c r="J1842" s="13"/>
      <c r="K1842" s="13"/>
      <c r="L1842" s="13"/>
      <c r="M1842" s="13"/>
      <c r="N1842" s="13"/>
      <c r="O1842" s="13"/>
      <c r="P1842" s="13"/>
      <c r="Q1842" s="13"/>
      <c r="R1842" s="13"/>
      <c r="S1842" s="13"/>
      <c r="T1842" s="13"/>
      <c r="U1842" s="13"/>
      <c r="V1842" s="13"/>
      <c r="W1842" s="13"/>
      <c r="X1842" s="13"/>
      <c r="Y1842" s="13"/>
      <c r="Z1842" s="13"/>
      <c r="AA1842" s="13"/>
      <c r="AB1842" s="13"/>
    </row>
    <row r="1843" spans="1:28" s="12" customFormat="1" x14ac:dyDescent="0.25">
      <c r="A1843" s="10"/>
      <c r="B1843" s="10"/>
      <c r="C1843" s="14"/>
      <c r="D1843" s="10"/>
      <c r="E1843" s="10"/>
      <c r="F1843" s="15"/>
      <c r="G1843" s="11"/>
      <c r="H1843" s="10"/>
      <c r="I1843" s="13"/>
      <c r="J1843" s="13"/>
      <c r="K1843" s="13"/>
      <c r="L1843" s="13"/>
      <c r="M1843" s="13"/>
      <c r="N1843" s="13"/>
      <c r="O1843" s="13"/>
      <c r="P1843" s="13"/>
      <c r="Q1843" s="13"/>
      <c r="R1843" s="13"/>
      <c r="S1843" s="13"/>
      <c r="T1843" s="13"/>
      <c r="U1843" s="13"/>
      <c r="V1843" s="13"/>
      <c r="W1843" s="13"/>
      <c r="X1843" s="13"/>
      <c r="Y1843" s="13"/>
      <c r="Z1843" s="13"/>
      <c r="AA1843" s="13"/>
      <c r="AB1843" s="13"/>
    </row>
    <row r="1844" spans="1:28" s="12" customFormat="1" x14ac:dyDescent="0.25">
      <c r="A1844" s="10"/>
      <c r="B1844" s="10"/>
      <c r="C1844" s="14"/>
      <c r="D1844" s="10"/>
      <c r="E1844" s="10"/>
      <c r="F1844" s="15"/>
      <c r="G1844" s="11"/>
      <c r="H1844" s="10"/>
      <c r="I1844" s="13"/>
      <c r="J1844" s="13"/>
      <c r="K1844" s="13"/>
      <c r="L1844" s="13"/>
      <c r="M1844" s="13"/>
      <c r="N1844" s="13"/>
      <c r="O1844" s="13"/>
      <c r="P1844" s="13"/>
      <c r="Q1844" s="13"/>
      <c r="R1844" s="13"/>
      <c r="S1844" s="13"/>
      <c r="T1844" s="13"/>
      <c r="U1844" s="13"/>
      <c r="V1844" s="13"/>
      <c r="W1844" s="13"/>
      <c r="X1844" s="13"/>
      <c r="Y1844" s="13"/>
      <c r="Z1844" s="13"/>
      <c r="AA1844" s="13"/>
      <c r="AB1844" s="13"/>
    </row>
    <row r="1845" spans="1:28" s="12" customFormat="1" x14ac:dyDescent="0.25">
      <c r="A1845" s="10"/>
      <c r="B1845" s="10"/>
      <c r="C1845" s="14"/>
      <c r="D1845" s="10"/>
      <c r="E1845" s="10"/>
      <c r="F1845" s="15"/>
      <c r="G1845" s="11"/>
      <c r="H1845" s="10"/>
      <c r="I1845" s="13"/>
      <c r="J1845" s="13"/>
      <c r="K1845" s="13"/>
      <c r="L1845" s="13"/>
      <c r="M1845" s="13"/>
      <c r="N1845" s="13"/>
      <c r="O1845" s="13"/>
      <c r="P1845" s="13"/>
      <c r="Q1845" s="13"/>
      <c r="R1845" s="13"/>
      <c r="S1845" s="13"/>
      <c r="T1845" s="13"/>
      <c r="U1845" s="13"/>
      <c r="V1845" s="13"/>
      <c r="W1845" s="13"/>
      <c r="X1845" s="13"/>
      <c r="Y1845" s="13"/>
      <c r="Z1845" s="13"/>
      <c r="AA1845" s="13"/>
      <c r="AB1845" s="13"/>
    </row>
    <row r="1846" spans="1:28" s="12" customFormat="1" x14ac:dyDescent="0.25">
      <c r="A1846" s="10"/>
      <c r="B1846" s="10"/>
      <c r="C1846" s="14"/>
      <c r="D1846" s="10"/>
      <c r="E1846" s="10"/>
      <c r="F1846" s="15"/>
      <c r="G1846" s="11"/>
      <c r="H1846" s="10"/>
      <c r="I1846" s="13"/>
      <c r="J1846" s="13"/>
      <c r="K1846" s="13"/>
      <c r="L1846" s="13"/>
      <c r="M1846" s="13"/>
      <c r="N1846" s="13"/>
      <c r="O1846" s="13"/>
      <c r="P1846" s="13"/>
      <c r="Q1846" s="13"/>
      <c r="R1846" s="13"/>
      <c r="S1846" s="13"/>
      <c r="T1846" s="13"/>
      <c r="U1846" s="13"/>
      <c r="V1846" s="13"/>
      <c r="W1846" s="13"/>
      <c r="X1846" s="13"/>
      <c r="Y1846" s="13"/>
      <c r="Z1846" s="13"/>
      <c r="AA1846" s="13"/>
      <c r="AB1846" s="13"/>
    </row>
    <row r="1847" spans="1:28" s="12" customFormat="1" x14ac:dyDescent="0.25">
      <c r="A1847" s="10"/>
      <c r="B1847" s="10"/>
      <c r="C1847" s="14"/>
      <c r="D1847" s="10"/>
      <c r="E1847" s="10"/>
      <c r="F1847" s="15"/>
      <c r="G1847" s="11"/>
      <c r="H1847" s="10"/>
      <c r="I1847" s="13"/>
      <c r="J1847" s="13"/>
      <c r="K1847" s="13"/>
      <c r="L1847" s="13"/>
      <c r="M1847" s="13"/>
      <c r="N1847" s="13"/>
      <c r="O1847" s="13"/>
      <c r="P1847" s="13"/>
      <c r="Q1847" s="13"/>
      <c r="R1847" s="13"/>
      <c r="S1847" s="13"/>
      <c r="T1847" s="13"/>
      <c r="U1847" s="13"/>
      <c r="V1847" s="13"/>
      <c r="W1847" s="13"/>
      <c r="X1847" s="13"/>
      <c r="Y1847" s="13"/>
      <c r="Z1847" s="13"/>
      <c r="AA1847" s="13"/>
      <c r="AB1847" s="13"/>
    </row>
    <row r="1848" spans="1:28" s="12" customFormat="1" x14ac:dyDescent="0.25">
      <c r="A1848" s="10"/>
      <c r="B1848" s="10"/>
      <c r="C1848" s="14"/>
      <c r="D1848" s="10"/>
      <c r="E1848" s="10"/>
      <c r="F1848" s="15"/>
      <c r="G1848" s="11"/>
      <c r="H1848" s="10"/>
      <c r="I1848" s="13"/>
      <c r="J1848" s="13"/>
      <c r="K1848" s="13"/>
      <c r="L1848" s="13"/>
      <c r="M1848" s="13"/>
      <c r="N1848" s="13"/>
      <c r="O1848" s="13"/>
      <c r="P1848" s="13"/>
      <c r="Q1848" s="13"/>
      <c r="R1848" s="13"/>
      <c r="S1848" s="13"/>
      <c r="T1848" s="13"/>
      <c r="U1848" s="13"/>
      <c r="V1848" s="13"/>
      <c r="W1848" s="13"/>
      <c r="X1848" s="13"/>
      <c r="Y1848" s="13"/>
      <c r="Z1848" s="13"/>
      <c r="AA1848" s="13"/>
      <c r="AB1848" s="13"/>
    </row>
    <row r="1849" spans="1:28" s="12" customFormat="1" x14ac:dyDescent="0.25">
      <c r="A1849" s="10"/>
      <c r="B1849" s="10"/>
      <c r="C1849" s="14"/>
      <c r="D1849" s="10"/>
      <c r="E1849" s="10"/>
      <c r="F1849" s="15"/>
      <c r="G1849" s="11"/>
      <c r="H1849" s="10"/>
      <c r="I1849" s="13"/>
      <c r="J1849" s="13"/>
      <c r="K1849" s="13"/>
      <c r="L1849" s="13"/>
      <c r="M1849" s="13"/>
      <c r="N1849" s="13"/>
      <c r="O1849" s="13"/>
      <c r="P1849" s="13"/>
      <c r="Q1849" s="13"/>
      <c r="R1849" s="13"/>
      <c r="S1849" s="13"/>
      <c r="T1849" s="13"/>
      <c r="U1849" s="13"/>
      <c r="V1849" s="13"/>
      <c r="W1849" s="13"/>
      <c r="X1849" s="13"/>
      <c r="Y1849" s="13"/>
      <c r="Z1849" s="13"/>
      <c r="AA1849" s="13"/>
      <c r="AB1849" s="13"/>
    </row>
    <row r="1850" spans="1:28" s="12" customFormat="1" x14ac:dyDescent="0.25">
      <c r="A1850" s="10"/>
      <c r="B1850" s="10"/>
      <c r="C1850" s="14"/>
      <c r="D1850" s="10"/>
      <c r="E1850" s="10"/>
      <c r="F1850" s="15"/>
      <c r="G1850" s="11"/>
      <c r="H1850" s="10"/>
      <c r="I1850" s="13"/>
      <c r="J1850" s="13"/>
      <c r="K1850" s="13"/>
      <c r="L1850" s="13"/>
      <c r="M1850" s="13"/>
      <c r="N1850" s="13"/>
      <c r="O1850" s="13"/>
      <c r="P1850" s="13"/>
      <c r="Q1850" s="13"/>
      <c r="R1850" s="13"/>
      <c r="S1850" s="13"/>
      <c r="T1850" s="13"/>
      <c r="U1850" s="13"/>
      <c r="V1850" s="13"/>
      <c r="W1850" s="13"/>
      <c r="X1850" s="13"/>
      <c r="Y1850" s="13"/>
      <c r="Z1850" s="13"/>
      <c r="AA1850" s="13"/>
      <c r="AB1850" s="13"/>
    </row>
    <row r="1851" spans="1:28" s="12" customFormat="1" x14ac:dyDescent="0.25">
      <c r="A1851" s="10"/>
      <c r="B1851" s="10"/>
      <c r="C1851" s="14"/>
      <c r="D1851" s="10"/>
      <c r="E1851" s="10"/>
      <c r="F1851" s="15"/>
      <c r="G1851" s="11"/>
      <c r="H1851" s="10"/>
      <c r="I1851" s="13"/>
      <c r="J1851" s="13"/>
      <c r="K1851" s="13"/>
      <c r="L1851" s="13"/>
      <c r="M1851" s="13"/>
      <c r="N1851" s="13"/>
      <c r="O1851" s="13"/>
      <c r="P1851" s="13"/>
      <c r="Q1851" s="13"/>
      <c r="R1851" s="13"/>
      <c r="S1851" s="13"/>
      <c r="T1851" s="13"/>
      <c r="U1851" s="13"/>
      <c r="V1851" s="13"/>
      <c r="W1851" s="13"/>
      <c r="X1851" s="13"/>
      <c r="Y1851" s="13"/>
      <c r="Z1851" s="13"/>
      <c r="AA1851" s="13"/>
      <c r="AB1851" s="13"/>
    </row>
    <row r="1852" spans="1:28" s="12" customFormat="1" x14ac:dyDescent="0.25">
      <c r="A1852" s="10"/>
      <c r="B1852" s="10"/>
      <c r="C1852" s="14"/>
      <c r="D1852" s="10"/>
      <c r="E1852" s="10"/>
      <c r="F1852" s="15"/>
      <c r="G1852" s="11"/>
      <c r="H1852" s="10"/>
      <c r="I1852" s="13"/>
      <c r="J1852" s="13"/>
      <c r="K1852" s="13"/>
      <c r="L1852" s="13"/>
      <c r="M1852" s="13"/>
      <c r="N1852" s="13"/>
      <c r="O1852" s="13"/>
      <c r="P1852" s="13"/>
      <c r="Q1852" s="13"/>
      <c r="R1852" s="13"/>
      <c r="S1852" s="13"/>
      <c r="T1852" s="13"/>
      <c r="U1852" s="13"/>
      <c r="V1852" s="13"/>
      <c r="W1852" s="13"/>
      <c r="X1852" s="13"/>
      <c r="Y1852" s="13"/>
      <c r="Z1852" s="13"/>
      <c r="AA1852" s="13"/>
      <c r="AB1852" s="13"/>
    </row>
    <row r="1853" spans="1:28" s="12" customFormat="1" x14ac:dyDescent="0.25">
      <c r="A1853" s="10"/>
      <c r="B1853" s="10"/>
      <c r="C1853" s="14"/>
      <c r="D1853" s="10"/>
      <c r="E1853" s="10"/>
      <c r="F1853" s="15"/>
      <c r="G1853" s="11"/>
      <c r="H1853" s="10"/>
      <c r="I1853" s="13"/>
      <c r="J1853" s="13"/>
      <c r="K1853" s="13"/>
      <c r="L1853" s="13"/>
      <c r="M1853" s="13"/>
      <c r="N1853" s="13"/>
      <c r="O1853" s="13"/>
      <c r="P1853" s="13"/>
      <c r="Q1853" s="13"/>
      <c r="R1853" s="13"/>
      <c r="S1853" s="13"/>
      <c r="T1853" s="13"/>
      <c r="U1853" s="13"/>
      <c r="V1853" s="13"/>
      <c r="W1853" s="13"/>
      <c r="X1853" s="13"/>
      <c r="Y1853" s="13"/>
      <c r="Z1853" s="13"/>
      <c r="AA1853" s="13"/>
      <c r="AB1853" s="13"/>
    </row>
    <row r="1854" spans="1:28" s="12" customFormat="1" x14ac:dyDescent="0.25">
      <c r="A1854" s="10"/>
      <c r="B1854" s="10"/>
      <c r="C1854" s="14"/>
      <c r="D1854" s="10"/>
      <c r="E1854" s="10"/>
      <c r="F1854" s="15"/>
      <c r="G1854" s="11"/>
      <c r="H1854" s="10"/>
      <c r="I1854" s="13"/>
      <c r="J1854" s="13"/>
      <c r="K1854" s="13"/>
      <c r="L1854" s="13"/>
      <c r="M1854" s="13"/>
      <c r="N1854" s="13"/>
      <c r="O1854" s="13"/>
      <c r="P1854" s="13"/>
      <c r="Q1854" s="13"/>
      <c r="R1854" s="13"/>
      <c r="S1854" s="13"/>
      <c r="T1854" s="13"/>
      <c r="U1854" s="13"/>
      <c r="V1854" s="13"/>
      <c r="W1854" s="13"/>
      <c r="X1854" s="13"/>
      <c r="Y1854" s="13"/>
      <c r="Z1854" s="13"/>
      <c r="AA1854" s="13"/>
      <c r="AB1854" s="13"/>
    </row>
    <row r="1855" spans="1:28" s="12" customFormat="1" x14ac:dyDescent="0.25">
      <c r="A1855" s="10"/>
      <c r="B1855" s="10"/>
      <c r="C1855" s="14"/>
      <c r="D1855" s="10"/>
      <c r="E1855" s="10"/>
      <c r="F1855" s="15"/>
      <c r="G1855" s="11"/>
      <c r="H1855" s="10"/>
      <c r="I1855" s="13"/>
      <c r="J1855" s="13"/>
      <c r="K1855" s="13"/>
      <c r="L1855" s="13"/>
      <c r="M1855" s="13"/>
      <c r="N1855" s="13"/>
      <c r="O1855" s="13"/>
      <c r="P1855" s="13"/>
      <c r="Q1855" s="13"/>
      <c r="R1855" s="13"/>
      <c r="S1855" s="13"/>
      <c r="T1855" s="13"/>
      <c r="U1855" s="13"/>
      <c r="V1855" s="13"/>
      <c r="W1855" s="13"/>
      <c r="X1855" s="13"/>
      <c r="Y1855" s="13"/>
      <c r="Z1855" s="13"/>
      <c r="AA1855" s="13"/>
      <c r="AB1855" s="13"/>
    </row>
    <row r="1856" spans="1:28" s="12" customFormat="1" x14ac:dyDescent="0.25">
      <c r="A1856" s="10"/>
      <c r="B1856" s="10"/>
      <c r="C1856" s="14"/>
      <c r="D1856" s="10"/>
      <c r="E1856" s="10"/>
      <c r="F1856" s="15"/>
      <c r="G1856" s="11"/>
      <c r="H1856" s="10"/>
      <c r="I1856" s="13"/>
      <c r="J1856" s="13"/>
      <c r="K1856" s="13"/>
      <c r="L1856" s="13"/>
      <c r="M1856" s="13"/>
      <c r="N1856" s="13"/>
      <c r="O1856" s="13"/>
      <c r="P1856" s="13"/>
      <c r="Q1856" s="13"/>
      <c r="R1856" s="13"/>
      <c r="S1856" s="13"/>
      <c r="T1856" s="13"/>
      <c r="U1856" s="13"/>
      <c r="V1856" s="13"/>
      <c r="W1856" s="13"/>
      <c r="X1856" s="13"/>
      <c r="Y1856" s="13"/>
      <c r="Z1856" s="13"/>
      <c r="AA1856" s="13"/>
      <c r="AB1856" s="13"/>
    </row>
    <row r="1857" spans="1:28" s="12" customFormat="1" x14ac:dyDescent="0.25">
      <c r="A1857" s="10"/>
      <c r="B1857" s="10"/>
      <c r="C1857" s="14"/>
      <c r="D1857" s="10"/>
      <c r="E1857" s="10"/>
      <c r="F1857" s="15"/>
      <c r="G1857" s="11"/>
      <c r="H1857" s="10"/>
      <c r="I1857" s="13"/>
      <c r="J1857" s="13"/>
      <c r="K1857" s="13"/>
      <c r="L1857" s="13"/>
      <c r="M1857" s="13"/>
      <c r="N1857" s="13"/>
      <c r="O1857" s="13"/>
      <c r="P1857" s="13"/>
      <c r="Q1857" s="13"/>
      <c r="R1857" s="13"/>
      <c r="S1857" s="13"/>
      <c r="T1857" s="13"/>
      <c r="U1857" s="13"/>
      <c r="V1857" s="13"/>
      <c r="W1857" s="13"/>
      <c r="X1857" s="13"/>
      <c r="Y1857" s="13"/>
      <c r="Z1857" s="13"/>
      <c r="AA1857" s="13"/>
      <c r="AB1857" s="13"/>
    </row>
    <row r="1858" spans="1:28" s="12" customFormat="1" x14ac:dyDescent="0.25">
      <c r="A1858" s="10"/>
      <c r="B1858" s="10"/>
      <c r="C1858" s="14"/>
      <c r="D1858" s="10"/>
      <c r="E1858" s="10"/>
      <c r="F1858" s="15"/>
      <c r="G1858" s="11"/>
      <c r="H1858" s="10"/>
      <c r="I1858" s="13"/>
      <c r="J1858" s="13"/>
      <c r="K1858" s="13"/>
      <c r="L1858" s="13"/>
      <c r="M1858" s="13"/>
      <c r="N1858" s="13"/>
      <c r="O1858" s="13"/>
      <c r="P1858" s="13"/>
      <c r="Q1858" s="13"/>
      <c r="R1858" s="13"/>
      <c r="S1858" s="13"/>
      <c r="T1858" s="13"/>
      <c r="U1858" s="13"/>
      <c r="V1858" s="13"/>
      <c r="W1858" s="13"/>
      <c r="X1858" s="13"/>
      <c r="Y1858" s="13"/>
      <c r="Z1858" s="13"/>
      <c r="AA1858" s="13"/>
      <c r="AB1858" s="13"/>
    </row>
    <row r="1859" spans="1:28" s="12" customFormat="1" x14ac:dyDescent="0.25">
      <c r="A1859" s="10"/>
      <c r="B1859" s="10"/>
      <c r="C1859" s="14"/>
      <c r="D1859" s="10"/>
      <c r="E1859" s="10"/>
      <c r="F1859" s="15"/>
      <c r="G1859" s="11"/>
      <c r="H1859" s="10"/>
      <c r="I1859" s="13"/>
      <c r="J1859" s="13"/>
      <c r="K1859" s="13"/>
      <c r="L1859" s="13"/>
      <c r="M1859" s="13"/>
      <c r="N1859" s="13"/>
      <c r="O1859" s="13"/>
      <c r="P1859" s="13"/>
      <c r="Q1859" s="13"/>
      <c r="R1859" s="13"/>
      <c r="S1859" s="13"/>
      <c r="T1859" s="13"/>
      <c r="U1859" s="13"/>
      <c r="V1859" s="13"/>
      <c r="W1859" s="13"/>
      <c r="X1859" s="13"/>
      <c r="Y1859" s="13"/>
      <c r="Z1859" s="13"/>
      <c r="AA1859" s="13"/>
      <c r="AB1859" s="13"/>
    </row>
    <row r="1860" spans="1:28" s="12" customFormat="1" x14ac:dyDescent="0.25">
      <c r="A1860" s="10"/>
      <c r="B1860" s="10"/>
      <c r="C1860" s="14"/>
      <c r="D1860" s="10"/>
      <c r="E1860" s="10"/>
      <c r="F1860" s="15"/>
      <c r="G1860" s="11"/>
      <c r="H1860" s="10"/>
      <c r="I1860" s="13"/>
      <c r="J1860" s="13"/>
      <c r="K1860" s="13"/>
      <c r="L1860" s="13"/>
      <c r="M1860" s="13"/>
      <c r="N1860" s="13"/>
      <c r="O1860" s="13"/>
      <c r="P1860" s="13"/>
      <c r="Q1860" s="13"/>
      <c r="R1860" s="13"/>
      <c r="S1860" s="13"/>
      <c r="T1860" s="13"/>
      <c r="U1860" s="13"/>
      <c r="V1860" s="13"/>
      <c r="W1860" s="13"/>
      <c r="X1860" s="13"/>
      <c r="Y1860" s="13"/>
      <c r="Z1860" s="13"/>
      <c r="AA1860" s="13"/>
      <c r="AB1860" s="13"/>
    </row>
    <row r="1861" spans="1:28" s="12" customFormat="1" x14ac:dyDescent="0.25">
      <c r="A1861" s="10"/>
      <c r="B1861" s="10"/>
      <c r="C1861" s="14"/>
      <c r="D1861" s="10"/>
      <c r="E1861" s="10"/>
      <c r="F1861" s="15"/>
      <c r="G1861" s="11"/>
      <c r="H1861" s="10"/>
      <c r="I1861" s="13"/>
      <c r="J1861" s="13"/>
      <c r="K1861" s="13"/>
      <c r="L1861" s="13"/>
      <c r="M1861" s="13"/>
      <c r="N1861" s="13"/>
      <c r="O1861" s="13"/>
      <c r="P1861" s="13"/>
      <c r="Q1861" s="13"/>
      <c r="R1861" s="13"/>
      <c r="S1861" s="13"/>
      <c r="T1861" s="13"/>
      <c r="U1861" s="13"/>
      <c r="V1861" s="13"/>
      <c r="W1861" s="13"/>
      <c r="X1861" s="13"/>
      <c r="Y1861" s="13"/>
      <c r="Z1861" s="13"/>
      <c r="AA1861" s="13"/>
      <c r="AB1861" s="13"/>
    </row>
    <row r="1862" spans="1:28" s="12" customFormat="1" x14ac:dyDescent="0.25">
      <c r="A1862" s="10"/>
      <c r="B1862" s="10"/>
      <c r="C1862" s="14"/>
      <c r="D1862" s="10"/>
      <c r="E1862" s="10"/>
      <c r="F1862" s="15"/>
      <c r="G1862" s="11"/>
      <c r="H1862" s="10"/>
      <c r="I1862" s="13"/>
      <c r="J1862" s="13"/>
      <c r="K1862" s="13"/>
      <c r="L1862" s="13"/>
      <c r="M1862" s="13"/>
      <c r="N1862" s="13"/>
      <c r="O1862" s="13"/>
      <c r="P1862" s="13"/>
      <c r="Q1862" s="13"/>
      <c r="R1862" s="13"/>
      <c r="S1862" s="13"/>
      <c r="T1862" s="13"/>
      <c r="U1862" s="13"/>
      <c r="V1862" s="13"/>
      <c r="W1862" s="13"/>
      <c r="X1862" s="13"/>
      <c r="Y1862" s="13"/>
      <c r="Z1862" s="13"/>
      <c r="AA1862" s="13"/>
      <c r="AB1862" s="13"/>
    </row>
    <row r="1863" spans="1:28" s="12" customFormat="1" x14ac:dyDescent="0.25">
      <c r="A1863" s="10"/>
      <c r="B1863" s="10"/>
      <c r="C1863" s="14"/>
      <c r="D1863" s="10"/>
      <c r="E1863" s="10"/>
      <c r="F1863" s="15"/>
      <c r="G1863" s="11"/>
      <c r="H1863" s="10"/>
      <c r="I1863" s="13"/>
      <c r="J1863" s="13"/>
      <c r="K1863" s="13"/>
      <c r="L1863" s="13"/>
      <c r="M1863" s="13"/>
      <c r="N1863" s="13"/>
      <c r="O1863" s="13"/>
      <c r="P1863" s="13"/>
      <c r="Q1863" s="13"/>
      <c r="R1863" s="13"/>
      <c r="S1863" s="13"/>
      <c r="T1863" s="13"/>
      <c r="U1863" s="13"/>
      <c r="V1863" s="13"/>
      <c r="W1863" s="13"/>
      <c r="X1863" s="13"/>
      <c r="Y1863" s="13"/>
      <c r="Z1863" s="13"/>
      <c r="AA1863" s="13"/>
      <c r="AB1863" s="13"/>
    </row>
    <row r="1864" spans="1:28" s="12" customFormat="1" x14ac:dyDescent="0.25">
      <c r="A1864" s="10"/>
      <c r="B1864" s="10"/>
      <c r="C1864" s="14"/>
      <c r="D1864" s="10"/>
      <c r="E1864" s="10"/>
      <c r="F1864" s="15"/>
      <c r="G1864" s="11"/>
      <c r="H1864" s="10"/>
      <c r="I1864" s="13"/>
      <c r="J1864" s="13"/>
      <c r="K1864" s="13"/>
      <c r="L1864" s="13"/>
      <c r="M1864" s="13"/>
      <c r="N1864" s="13"/>
      <c r="O1864" s="13"/>
      <c r="P1864" s="13"/>
      <c r="Q1864" s="13"/>
      <c r="R1864" s="13"/>
      <c r="S1864" s="13"/>
      <c r="T1864" s="13"/>
      <c r="U1864" s="13"/>
      <c r="V1864" s="13"/>
      <c r="W1864" s="13"/>
      <c r="X1864" s="13"/>
      <c r="Y1864" s="13"/>
      <c r="Z1864" s="13"/>
      <c r="AA1864" s="13"/>
      <c r="AB1864" s="13"/>
    </row>
    <row r="1865" spans="1:28" s="12" customFormat="1" x14ac:dyDescent="0.25">
      <c r="A1865" s="10"/>
      <c r="B1865" s="10"/>
      <c r="C1865" s="14"/>
      <c r="D1865" s="10"/>
      <c r="E1865" s="10"/>
      <c r="F1865" s="15"/>
      <c r="G1865" s="11"/>
      <c r="H1865" s="10"/>
      <c r="I1865" s="13"/>
      <c r="J1865" s="13"/>
      <c r="K1865" s="13"/>
      <c r="L1865" s="13"/>
      <c r="M1865" s="13"/>
      <c r="N1865" s="13"/>
      <c r="O1865" s="13"/>
      <c r="P1865" s="13"/>
      <c r="Q1865" s="13"/>
      <c r="R1865" s="13"/>
      <c r="S1865" s="13"/>
      <c r="T1865" s="13"/>
      <c r="U1865" s="13"/>
      <c r="V1865" s="13"/>
      <c r="W1865" s="13"/>
      <c r="X1865" s="13"/>
      <c r="Y1865" s="13"/>
      <c r="Z1865" s="13"/>
      <c r="AA1865" s="13"/>
      <c r="AB1865" s="13"/>
    </row>
    <row r="1866" spans="1:28" s="12" customFormat="1" x14ac:dyDescent="0.25">
      <c r="A1866" s="10"/>
      <c r="B1866" s="10"/>
      <c r="C1866" s="14"/>
      <c r="D1866" s="10"/>
      <c r="E1866" s="10"/>
      <c r="F1866" s="15"/>
      <c r="G1866" s="11"/>
      <c r="H1866" s="10"/>
      <c r="I1866" s="13"/>
      <c r="J1866" s="13"/>
      <c r="K1866" s="13"/>
      <c r="L1866" s="13"/>
      <c r="M1866" s="13"/>
      <c r="N1866" s="13"/>
      <c r="O1866" s="13"/>
      <c r="P1866" s="13"/>
      <c r="Q1866" s="13"/>
      <c r="R1866" s="13"/>
      <c r="S1866" s="13"/>
      <c r="T1866" s="13"/>
      <c r="U1866" s="13"/>
      <c r="V1866" s="13"/>
      <c r="W1866" s="13"/>
      <c r="X1866" s="13"/>
      <c r="Y1866" s="13"/>
      <c r="Z1866" s="13"/>
      <c r="AA1866" s="13"/>
      <c r="AB1866" s="13"/>
    </row>
    <row r="1867" spans="1:28" s="12" customFormat="1" x14ac:dyDescent="0.25">
      <c r="A1867" s="10"/>
      <c r="B1867" s="10"/>
      <c r="C1867" s="14"/>
      <c r="D1867" s="10"/>
      <c r="E1867" s="10"/>
      <c r="F1867" s="15"/>
      <c r="G1867" s="11"/>
      <c r="H1867" s="10"/>
      <c r="I1867" s="13"/>
      <c r="J1867" s="13"/>
      <c r="K1867" s="13"/>
      <c r="L1867" s="13"/>
      <c r="M1867" s="13"/>
      <c r="N1867" s="13"/>
      <c r="O1867" s="13"/>
      <c r="P1867" s="13"/>
      <c r="Q1867" s="13"/>
      <c r="R1867" s="13"/>
      <c r="S1867" s="13"/>
      <c r="T1867" s="13"/>
      <c r="U1867" s="13"/>
      <c r="V1867" s="13"/>
      <c r="W1867" s="13"/>
      <c r="X1867" s="13"/>
      <c r="Y1867" s="13"/>
      <c r="Z1867" s="13"/>
      <c r="AA1867" s="13"/>
      <c r="AB1867" s="13"/>
    </row>
    <row r="1868" spans="1:28" s="12" customFormat="1" x14ac:dyDescent="0.25">
      <c r="A1868" s="10"/>
      <c r="B1868" s="10"/>
      <c r="C1868" s="14"/>
      <c r="D1868" s="10"/>
      <c r="E1868" s="10"/>
      <c r="F1868" s="15"/>
      <c r="G1868" s="11"/>
      <c r="H1868" s="10"/>
      <c r="I1868" s="13"/>
      <c r="J1868" s="13"/>
      <c r="K1868" s="13"/>
      <c r="L1868" s="13"/>
      <c r="M1868" s="13"/>
      <c r="N1868" s="13"/>
      <c r="O1868" s="13"/>
      <c r="P1868" s="13"/>
      <c r="Q1868" s="13"/>
      <c r="R1868" s="13"/>
      <c r="S1868" s="13"/>
      <c r="T1868" s="13"/>
      <c r="U1868" s="13"/>
      <c r="V1868" s="13"/>
      <c r="W1868" s="13"/>
      <c r="X1868" s="13"/>
      <c r="Y1868" s="13"/>
      <c r="Z1868" s="13"/>
      <c r="AA1868" s="13"/>
      <c r="AB1868" s="13"/>
    </row>
    <row r="1869" spans="1:28" s="12" customFormat="1" x14ac:dyDescent="0.25">
      <c r="A1869" s="10"/>
      <c r="B1869" s="10"/>
      <c r="C1869" s="14"/>
      <c r="D1869" s="10"/>
      <c r="E1869" s="10"/>
      <c r="F1869" s="15"/>
      <c r="G1869" s="11"/>
      <c r="H1869" s="10"/>
      <c r="I1869" s="13"/>
      <c r="J1869" s="13"/>
      <c r="K1869" s="13"/>
      <c r="L1869" s="13"/>
      <c r="M1869" s="13"/>
      <c r="N1869" s="13"/>
      <c r="O1869" s="13"/>
      <c r="P1869" s="13"/>
      <c r="Q1869" s="13"/>
      <c r="R1869" s="13"/>
      <c r="S1869" s="13"/>
      <c r="T1869" s="13"/>
      <c r="U1869" s="13"/>
      <c r="V1869" s="13"/>
      <c r="W1869" s="13"/>
      <c r="X1869" s="13"/>
      <c r="Y1869" s="13"/>
      <c r="Z1869" s="13"/>
      <c r="AA1869" s="13"/>
      <c r="AB1869" s="13"/>
    </row>
    <row r="1870" spans="1:28" s="12" customFormat="1" x14ac:dyDescent="0.25">
      <c r="A1870" s="10"/>
      <c r="B1870" s="10"/>
      <c r="C1870" s="14"/>
      <c r="D1870" s="10"/>
      <c r="E1870" s="10"/>
      <c r="F1870" s="15"/>
      <c r="G1870" s="11"/>
      <c r="H1870" s="10"/>
      <c r="I1870" s="13"/>
      <c r="J1870" s="13"/>
      <c r="K1870" s="13"/>
      <c r="L1870" s="13"/>
      <c r="M1870" s="13"/>
      <c r="N1870" s="13"/>
      <c r="O1870" s="13"/>
      <c r="P1870" s="13"/>
      <c r="Q1870" s="13"/>
      <c r="R1870" s="13"/>
      <c r="S1870" s="13"/>
      <c r="T1870" s="13"/>
      <c r="U1870" s="13"/>
      <c r="V1870" s="13"/>
      <c r="W1870" s="13"/>
      <c r="X1870" s="13"/>
      <c r="Y1870" s="13"/>
      <c r="Z1870" s="13"/>
      <c r="AA1870" s="13"/>
      <c r="AB1870" s="13"/>
    </row>
    <row r="1871" spans="1:28" s="12" customFormat="1" x14ac:dyDescent="0.25">
      <c r="A1871" s="10"/>
      <c r="B1871" s="10"/>
      <c r="C1871" s="14"/>
      <c r="D1871" s="10"/>
      <c r="E1871" s="10"/>
      <c r="F1871" s="15"/>
      <c r="G1871" s="11"/>
      <c r="H1871" s="10"/>
      <c r="I1871" s="13"/>
      <c r="J1871" s="13"/>
      <c r="K1871" s="13"/>
      <c r="L1871" s="13"/>
      <c r="M1871" s="13"/>
      <c r="N1871" s="13"/>
      <c r="O1871" s="13"/>
      <c r="P1871" s="13"/>
      <c r="Q1871" s="13"/>
      <c r="R1871" s="13"/>
      <c r="S1871" s="13"/>
      <c r="T1871" s="13"/>
      <c r="U1871" s="13"/>
      <c r="V1871" s="13"/>
      <c r="W1871" s="13"/>
      <c r="X1871" s="13"/>
      <c r="Y1871" s="13"/>
      <c r="Z1871" s="13"/>
      <c r="AA1871" s="13"/>
      <c r="AB1871" s="13"/>
    </row>
    <row r="1872" spans="1:28" s="12" customFormat="1" x14ac:dyDescent="0.25">
      <c r="A1872" s="10"/>
      <c r="B1872" s="10"/>
      <c r="C1872" s="14"/>
      <c r="D1872" s="10"/>
      <c r="E1872" s="10"/>
      <c r="F1872" s="15"/>
      <c r="G1872" s="11"/>
      <c r="H1872" s="10"/>
      <c r="I1872" s="13"/>
      <c r="J1872" s="13"/>
      <c r="K1872" s="13"/>
      <c r="L1872" s="13"/>
      <c r="M1872" s="13"/>
      <c r="N1872" s="13"/>
      <c r="O1872" s="13"/>
      <c r="P1872" s="13"/>
      <c r="Q1872" s="13"/>
      <c r="R1872" s="13"/>
      <c r="S1872" s="13"/>
      <c r="T1872" s="13"/>
      <c r="U1872" s="13"/>
      <c r="V1872" s="13"/>
      <c r="W1872" s="13"/>
      <c r="X1872" s="13"/>
      <c r="Y1872" s="13"/>
      <c r="Z1872" s="13"/>
      <c r="AA1872" s="13"/>
      <c r="AB1872" s="13"/>
    </row>
    <row r="1873" spans="1:28" s="12" customFormat="1" x14ac:dyDescent="0.25">
      <c r="A1873" s="10"/>
      <c r="B1873" s="10"/>
      <c r="C1873" s="14"/>
      <c r="D1873" s="10"/>
      <c r="E1873" s="10"/>
      <c r="F1873" s="15"/>
      <c r="G1873" s="11"/>
      <c r="H1873" s="10"/>
      <c r="I1873" s="13"/>
      <c r="J1873" s="13"/>
      <c r="K1873" s="13"/>
      <c r="L1873" s="13"/>
      <c r="M1873" s="13"/>
      <c r="N1873" s="13"/>
      <c r="O1873" s="13"/>
      <c r="P1873" s="13"/>
      <c r="Q1873" s="13"/>
      <c r="R1873" s="13"/>
      <c r="S1873" s="13"/>
      <c r="T1873" s="13"/>
      <c r="U1873" s="13"/>
      <c r="V1873" s="13"/>
      <c r="W1873" s="13"/>
      <c r="X1873" s="13"/>
      <c r="Y1873" s="13"/>
      <c r="Z1873" s="13"/>
      <c r="AA1873" s="13"/>
      <c r="AB1873" s="13"/>
    </row>
    <row r="1874" spans="1:28" s="12" customFormat="1" x14ac:dyDescent="0.25">
      <c r="A1874" s="10"/>
      <c r="B1874" s="10"/>
      <c r="C1874" s="14"/>
      <c r="D1874" s="10"/>
      <c r="E1874" s="10"/>
      <c r="F1874" s="15"/>
      <c r="G1874" s="11"/>
      <c r="H1874" s="10"/>
      <c r="I1874" s="13"/>
      <c r="J1874" s="13"/>
      <c r="K1874" s="13"/>
      <c r="L1874" s="13"/>
      <c r="M1874" s="13"/>
      <c r="N1874" s="13"/>
      <c r="O1874" s="13"/>
      <c r="P1874" s="13"/>
      <c r="Q1874" s="13"/>
      <c r="R1874" s="13"/>
      <c r="S1874" s="13"/>
      <c r="T1874" s="13"/>
      <c r="U1874" s="13"/>
      <c r="V1874" s="13"/>
      <c r="W1874" s="13"/>
      <c r="X1874" s="13"/>
      <c r="Y1874" s="13"/>
      <c r="Z1874" s="13"/>
      <c r="AA1874" s="13"/>
      <c r="AB1874" s="13"/>
    </row>
    <row r="1875" spans="1:28" s="12" customFormat="1" x14ac:dyDescent="0.25">
      <c r="A1875" s="10"/>
      <c r="B1875" s="10"/>
      <c r="C1875" s="14"/>
      <c r="D1875" s="10"/>
      <c r="E1875" s="10"/>
      <c r="F1875" s="15"/>
      <c r="G1875" s="11"/>
      <c r="H1875" s="10"/>
      <c r="I1875" s="13"/>
      <c r="J1875" s="13"/>
      <c r="K1875" s="13"/>
      <c r="L1875" s="13"/>
      <c r="M1875" s="13"/>
      <c r="N1875" s="13"/>
      <c r="O1875" s="13"/>
      <c r="P1875" s="13"/>
      <c r="Q1875" s="13"/>
      <c r="R1875" s="13"/>
      <c r="S1875" s="13"/>
      <c r="T1875" s="13"/>
      <c r="U1875" s="13"/>
      <c r="V1875" s="13"/>
      <c r="W1875" s="13"/>
      <c r="X1875" s="13"/>
      <c r="Y1875" s="13"/>
      <c r="Z1875" s="13"/>
      <c r="AA1875" s="13"/>
      <c r="AB1875" s="13"/>
    </row>
    <row r="1876" spans="1:28" s="12" customFormat="1" x14ac:dyDescent="0.25">
      <c r="A1876" s="10"/>
      <c r="B1876" s="10"/>
      <c r="C1876" s="14"/>
      <c r="D1876" s="10"/>
      <c r="E1876" s="10"/>
      <c r="F1876" s="15"/>
      <c r="G1876" s="11"/>
      <c r="H1876" s="10"/>
      <c r="I1876" s="13"/>
      <c r="J1876" s="13"/>
      <c r="K1876" s="13"/>
      <c r="L1876" s="13"/>
      <c r="M1876" s="13"/>
      <c r="N1876" s="13"/>
      <c r="O1876" s="13"/>
      <c r="P1876" s="13"/>
      <c r="Q1876" s="13"/>
      <c r="R1876" s="13"/>
      <c r="S1876" s="13"/>
      <c r="T1876" s="13"/>
      <c r="U1876" s="13"/>
      <c r="V1876" s="13"/>
      <c r="W1876" s="13"/>
      <c r="X1876" s="13"/>
      <c r="Y1876" s="13"/>
      <c r="Z1876" s="13"/>
      <c r="AA1876" s="13"/>
      <c r="AB1876" s="13"/>
    </row>
    <row r="1877" spans="1:28" s="12" customFormat="1" x14ac:dyDescent="0.25">
      <c r="A1877" s="10"/>
      <c r="B1877" s="10"/>
      <c r="C1877" s="14"/>
      <c r="D1877" s="10"/>
      <c r="E1877" s="10"/>
      <c r="F1877" s="15"/>
      <c r="G1877" s="11"/>
      <c r="H1877" s="10"/>
      <c r="I1877" s="13"/>
      <c r="J1877" s="13"/>
      <c r="K1877" s="13"/>
      <c r="L1877" s="13"/>
      <c r="M1877" s="13"/>
      <c r="N1877" s="13"/>
      <c r="O1877" s="13"/>
      <c r="P1877" s="13"/>
      <c r="Q1877" s="13"/>
      <c r="R1877" s="13"/>
      <c r="S1877" s="13"/>
      <c r="T1877" s="13"/>
      <c r="U1877" s="13"/>
      <c r="V1877" s="13"/>
      <c r="W1877" s="13"/>
      <c r="X1877" s="13"/>
      <c r="Y1877" s="13"/>
      <c r="Z1877" s="13"/>
      <c r="AA1877" s="13"/>
      <c r="AB1877" s="13"/>
    </row>
    <row r="1878" spans="1:28" s="12" customFormat="1" x14ac:dyDescent="0.25">
      <c r="A1878" s="10"/>
      <c r="B1878" s="10"/>
      <c r="C1878" s="14"/>
      <c r="D1878" s="10"/>
      <c r="E1878" s="10"/>
      <c r="F1878" s="15"/>
      <c r="G1878" s="11"/>
      <c r="H1878" s="10"/>
      <c r="I1878" s="13"/>
      <c r="J1878" s="13"/>
      <c r="K1878" s="13"/>
      <c r="L1878" s="13"/>
      <c r="M1878" s="13"/>
      <c r="N1878" s="13"/>
      <c r="O1878" s="13"/>
      <c r="P1878" s="13"/>
      <c r="Q1878" s="13"/>
      <c r="R1878" s="13"/>
      <c r="S1878" s="13"/>
      <c r="T1878" s="13"/>
      <c r="U1878" s="13"/>
      <c r="V1878" s="13"/>
      <c r="W1878" s="13"/>
      <c r="X1878" s="13"/>
      <c r="Y1878" s="13"/>
      <c r="Z1878" s="13"/>
      <c r="AA1878" s="13"/>
      <c r="AB1878" s="13"/>
    </row>
    <row r="1879" spans="1:28" s="12" customFormat="1" x14ac:dyDescent="0.25">
      <c r="A1879" s="10"/>
      <c r="B1879" s="10"/>
      <c r="C1879" s="14"/>
      <c r="D1879" s="10"/>
      <c r="E1879" s="10"/>
      <c r="F1879" s="15"/>
      <c r="G1879" s="11"/>
      <c r="H1879" s="10"/>
      <c r="I1879" s="13"/>
      <c r="J1879" s="13"/>
      <c r="K1879" s="13"/>
      <c r="L1879" s="13"/>
      <c r="M1879" s="13"/>
      <c r="N1879" s="13"/>
      <c r="O1879" s="13"/>
      <c r="P1879" s="13"/>
      <c r="Q1879" s="13"/>
      <c r="R1879" s="13"/>
      <c r="S1879" s="13"/>
      <c r="T1879" s="13"/>
      <c r="U1879" s="13"/>
      <c r="V1879" s="13"/>
      <c r="W1879" s="13"/>
      <c r="X1879" s="13"/>
      <c r="Y1879" s="13"/>
      <c r="Z1879" s="13"/>
      <c r="AA1879" s="13"/>
      <c r="AB1879" s="13"/>
    </row>
    <row r="1880" spans="1:28" s="12" customFormat="1" x14ac:dyDescent="0.25">
      <c r="A1880" s="10"/>
      <c r="B1880" s="10"/>
      <c r="C1880" s="14"/>
      <c r="D1880" s="10"/>
      <c r="E1880" s="10"/>
      <c r="F1880" s="15"/>
      <c r="G1880" s="11"/>
      <c r="H1880" s="10"/>
      <c r="I1880" s="13"/>
      <c r="J1880" s="13"/>
      <c r="K1880" s="13"/>
      <c r="L1880" s="13"/>
      <c r="M1880" s="13"/>
      <c r="N1880" s="13"/>
      <c r="O1880" s="13"/>
      <c r="P1880" s="13"/>
      <c r="Q1880" s="13"/>
      <c r="R1880" s="13"/>
      <c r="S1880" s="13"/>
      <c r="T1880" s="13"/>
      <c r="U1880" s="13"/>
      <c r="V1880" s="13"/>
      <c r="W1880" s="13"/>
      <c r="X1880" s="13"/>
      <c r="Y1880" s="13"/>
      <c r="Z1880" s="13"/>
      <c r="AA1880" s="13"/>
      <c r="AB1880" s="13"/>
    </row>
    <row r="1881" spans="1:28" s="12" customFormat="1" x14ac:dyDescent="0.25">
      <c r="A1881" s="10"/>
      <c r="B1881" s="10"/>
      <c r="C1881" s="14"/>
      <c r="D1881" s="10"/>
      <c r="E1881" s="10"/>
      <c r="F1881" s="15"/>
      <c r="G1881" s="11"/>
      <c r="H1881" s="10"/>
      <c r="I1881" s="13"/>
      <c r="J1881" s="13"/>
      <c r="K1881" s="13"/>
      <c r="L1881" s="13"/>
      <c r="M1881" s="13"/>
      <c r="N1881" s="13"/>
      <c r="O1881" s="13"/>
      <c r="P1881" s="13"/>
      <c r="Q1881" s="13"/>
      <c r="R1881" s="13"/>
      <c r="S1881" s="13"/>
      <c r="T1881" s="13"/>
      <c r="U1881" s="13"/>
      <c r="V1881" s="13"/>
      <c r="W1881" s="13"/>
      <c r="X1881" s="13"/>
      <c r="Y1881" s="13"/>
      <c r="Z1881" s="13"/>
      <c r="AA1881" s="13"/>
      <c r="AB1881" s="13"/>
    </row>
    <row r="1882" spans="1:28" s="12" customFormat="1" x14ac:dyDescent="0.25">
      <c r="A1882" s="10"/>
      <c r="B1882" s="10"/>
      <c r="C1882" s="14"/>
      <c r="D1882" s="10"/>
      <c r="E1882" s="10"/>
      <c r="F1882" s="15"/>
      <c r="G1882" s="11"/>
      <c r="H1882" s="10"/>
      <c r="I1882" s="13"/>
      <c r="J1882" s="13"/>
      <c r="K1882" s="13"/>
      <c r="L1882" s="13"/>
      <c r="M1882" s="13"/>
      <c r="N1882" s="13"/>
      <c r="O1882" s="13"/>
      <c r="P1882" s="13"/>
      <c r="Q1882" s="13"/>
      <c r="R1882" s="13"/>
      <c r="S1882" s="13"/>
      <c r="T1882" s="13"/>
      <c r="U1882" s="13"/>
      <c r="V1882" s="13"/>
      <c r="W1882" s="13"/>
      <c r="X1882" s="13"/>
      <c r="Y1882" s="13"/>
      <c r="Z1882" s="13"/>
      <c r="AA1882" s="13"/>
      <c r="AB1882" s="13"/>
    </row>
    <row r="1883" spans="1:28" s="12" customFormat="1" x14ac:dyDescent="0.25">
      <c r="A1883" s="10"/>
      <c r="B1883" s="10"/>
      <c r="C1883" s="14"/>
      <c r="D1883" s="10"/>
      <c r="E1883" s="10"/>
      <c r="F1883" s="15"/>
      <c r="G1883" s="11"/>
      <c r="H1883" s="10"/>
      <c r="I1883" s="13"/>
      <c r="J1883" s="13"/>
      <c r="K1883" s="13"/>
      <c r="L1883" s="13"/>
      <c r="M1883" s="13"/>
      <c r="N1883" s="13"/>
      <c r="O1883" s="13"/>
      <c r="P1883" s="13"/>
      <c r="Q1883" s="13"/>
      <c r="R1883" s="13"/>
      <c r="S1883" s="13"/>
      <c r="T1883" s="13"/>
      <c r="U1883" s="13"/>
      <c r="V1883" s="13"/>
      <c r="W1883" s="13"/>
      <c r="X1883" s="13"/>
      <c r="Y1883" s="13"/>
      <c r="Z1883" s="13"/>
      <c r="AA1883" s="13"/>
      <c r="AB1883" s="13"/>
    </row>
    <row r="1884" spans="1:28" s="12" customFormat="1" x14ac:dyDescent="0.25">
      <c r="A1884" s="10"/>
      <c r="B1884" s="10"/>
      <c r="C1884" s="14"/>
      <c r="D1884" s="10"/>
      <c r="E1884" s="10"/>
      <c r="F1884" s="15"/>
      <c r="G1884" s="11"/>
      <c r="H1884" s="10"/>
      <c r="I1884" s="13"/>
      <c r="J1884" s="13"/>
      <c r="K1884" s="13"/>
      <c r="L1884" s="13"/>
      <c r="M1884" s="13"/>
      <c r="N1884" s="13"/>
      <c r="O1884" s="13"/>
      <c r="P1884" s="13"/>
      <c r="Q1884" s="13"/>
      <c r="R1884" s="13"/>
      <c r="S1884" s="13"/>
      <c r="T1884" s="13"/>
      <c r="U1884" s="13"/>
      <c r="V1884" s="13"/>
      <c r="W1884" s="13"/>
      <c r="X1884" s="13"/>
      <c r="Y1884" s="13"/>
      <c r="Z1884" s="13"/>
      <c r="AA1884" s="13"/>
      <c r="AB1884" s="13"/>
    </row>
    <row r="1885" spans="1:28" s="12" customFormat="1" x14ac:dyDescent="0.25">
      <c r="A1885" s="10"/>
      <c r="B1885" s="10"/>
      <c r="C1885" s="14"/>
      <c r="D1885" s="10"/>
      <c r="E1885" s="10"/>
      <c r="F1885" s="15"/>
      <c r="G1885" s="11"/>
      <c r="H1885" s="10"/>
      <c r="I1885" s="13"/>
      <c r="J1885" s="13"/>
      <c r="K1885" s="13"/>
      <c r="L1885" s="13"/>
      <c r="M1885" s="13"/>
      <c r="N1885" s="13"/>
      <c r="O1885" s="13"/>
      <c r="P1885" s="13"/>
      <c r="Q1885" s="13"/>
      <c r="R1885" s="13"/>
      <c r="S1885" s="13"/>
      <c r="T1885" s="13"/>
      <c r="U1885" s="13"/>
      <c r="V1885" s="13"/>
      <c r="W1885" s="13"/>
      <c r="X1885" s="13"/>
      <c r="Y1885" s="13"/>
      <c r="Z1885" s="13"/>
      <c r="AA1885" s="13"/>
      <c r="AB1885" s="13"/>
    </row>
    <row r="1886" spans="1:28" s="12" customFormat="1" x14ac:dyDescent="0.25">
      <c r="A1886" s="10"/>
      <c r="B1886" s="10"/>
      <c r="C1886" s="14"/>
      <c r="D1886" s="10"/>
      <c r="E1886" s="10"/>
      <c r="F1886" s="15"/>
      <c r="G1886" s="11"/>
      <c r="H1886" s="10"/>
      <c r="I1886" s="13"/>
      <c r="J1886" s="13"/>
      <c r="K1886" s="13"/>
      <c r="L1886" s="13"/>
      <c r="M1886" s="13"/>
      <c r="N1886" s="13"/>
      <c r="O1886" s="13"/>
      <c r="P1886" s="13"/>
      <c r="Q1886" s="13"/>
      <c r="R1886" s="13"/>
      <c r="S1886" s="13"/>
      <c r="T1886" s="13"/>
      <c r="U1886" s="13"/>
      <c r="V1886" s="13"/>
      <c r="W1886" s="13"/>
      <c r="X1886" s="13"/>
      <c r="Y1886" s="13"/>
      <c r="Z1886" s="13"/>
      <c r="AA1886" s="13"/>
      <c r="AB1886" s="13"/>
    </row>
    <row r="1887" spans="1:28" s="12" customFormat="1" x14ac:dyDescent="0.25">
      <c r="A1887" s="10"/>
      <c r="B1887" s="10"/>
      <c r="C1887" s="14"/>
      <c r="D1887" s="10"/>
      <c r="E1887" s="10"/>
      <c r="F1887" s="15"/>
      <c r="G1887" s="11"/>
      <c r="H1887" s="10"/>
      <c r="I1887" s="13"/>
      <c r="J1887" s="13"/>
      <c r="K1887" s="13"/>
      <c r="L1887" s="13"/>
      <c r="M1887" s="13"/>
      <c r="N1887" s="13"/>
      <c r="O1887" s="13"/>
      <c r="P1887" s="13"/>
      <c r="Q1887" s="13"/>
      <c r="R1887" s="13"/>
      <c r="S1887" s="13"/>
      <c r="T1887" s="13"/>
      <c r="U1887" s="13"/>
      <c r="V1887" s="13"/>
      <c r="W1887" s="13"/>
      <c r="X1887" s="13"/>
      <c r="Y1887" s="13"/>
      <c r="Z1887" s="13"/>
      <c r="AA1887" s="13"/>
      <c r="AB1887" s="13"/>
    </row>
    <row r="1888" spans="1:28" s="12" customFormat="1" x14ac:dyDescent="0.25">
      <c r="A1888" s="10"/>
      <c r="B1888" s="10"/>
      <c r="C1888" s="14"/>
      <c r="D1888" s="10"/>
      <c r="E1888" s="10"/>
      <c r="F1888" s="15"/>
      <c r="G1888" s="11"/>
      <c r="H1888" s="10"/>
      <c r="I1888" s="13"/>
      <c r="J1888" s="13"/>
      <c r="K1888" s="13"/>
      <c r="L1888" s="13"/>
      <c r="M1888" s="13"/>
      <c r="N1888" s="13"/>
      <c r="O1888" s="13"/>
      <c r="P1888" s="13"/>
      <c r="Q1888" s="13"/>
      <c r="R1888" s="13"/>
      <c r="S1888" s="13"/>
      <c r="T1888" s="13"/>
      <c r="U1888" s="13"/>
      <c r="V1888" s="13"/>
      <c r="W1888" s="13"/>
      <c r="X1888" s="13"/>
      <c r="Y1888" s="13"/>
      <c r="Z1888" s="13"/>
      <c r="AA1888" s="13"/>
      <c r="AB1888" s="13"/>
    </row>
    <row r="1889" spans="1:28" s="12" customFormat="1" x14ac:dyDescent="0.25">
      <c r="A1889" s="10"/>
      <c r="B1889" s="10"/>
      <c r="C1889" s="14"/>
      <c r="D1889" s="10"/>
      <c r="E1889" s="10"/>
      <c r="F1889" s="15"/>
      <c r="G1889" s="11"/>
      <c r="H1889" s="10"/>
      <c r="I1889" s="13"/>
      <c r="J1889" s="13"/>
      <c r="K1889" s="13"/>
      <c r="L1889" s="13"/>
      <c r="M1889" s="13"/>
      <c r="N1889" s="13"/>
      <c r="O1889" s="13"/>
      <c r="P1889" s="13"/>
      <c r="Q1889" s="13"/>
      <c r="R1889" s="13"/>
      <c r="S1889" s="13"/>
      <c r="T1889" s="13"/>
      <c r="U1889" s="13"/>
      <c r="V1889" s="13"/>
      <c r="W1889" s="13"/>
      <c r="X1889" s="13"/>
      <c r="Y1889" s="13"/>
      <c r="Z1889" s="13"/>
      <c r="AA1889" s="13"/>
      <c r="AB1889" s="13"/>
    </row>
    <row r="1890" spans="1:28" s="12" customFormat="1" x14ac:dyDescent="0.25">
      <c r="A1890" s="10"/>
      <c r="B1890" s="10"/>
      <c r="C1890" s="14"/>
      <c r="D1890" s="10"/>
      <c r="E1890" s="10"/>
      <c r="F1890" s="15"/>
      <c r="G1890" s="11"/>
      <c r="H1890" s="10"/>
      <c r="I1890" s="13"/>
      <c r="J1890" s="13"/>
      <c r="K1890" s="13"/>
      <c r="L1890" s="13"/>
      <c r="M1890" s="13"/>
      <c r="N1890" s="13"/>
      <c r="O1890" s="13"/>
      <c r="P1890" s="13"/>
      <c r="Q1890" s="13"/>
      <c r="R1890" s="13"/>
      <c r="S1890" s="13"/>
      <c r="T1890" s="13"/>
      <c r="U1890" s="13"/>
      <c r="V1890" s="13"/>
      <c r="W1890" s="13"/>
      <c r="X1890" s="13"/>
      <c r="Y1890" s="13"/>
      <c r="Z1890" s="13"/>
      <c r="AA1890" s="13"/>
      <c r="AB1890" s="13"/>
    </row>
    <row r="1891" spans="1:28" s="12" customFormat="1" x14ac:dyDescent="0.25">
      <c r="A1891" s="10"/>
      <c r="B1891" s="10"/>
      <c r="C1891" s="14"/>
      <c r="D1891" s="10"/>
      <c r="E1891" s="10"/>
      <c r="F1891" s="15"/>
      <c r="G1891" s="11"/>
      <c r="H1891" s="10"/>
      <c r="I1891" s="13"/>
      <c r="J1891" s="13"/>
      <c r="K1891" s="13"/>
      <c r="L1891" s="13"/>
      <c r="M1891" s="13"/>
      <c r="N1891" s="13"/>
      <c r="O1891" s="13"/>
      <c r="P1891" s="13"/>
      <c r="Q1891" s="13"/>
      <c r="R1891" s="13"/>
      <c r="S1891" s="13"/>
      <c r="T1891" s="13"/>
      <c r="U1891" s="13"/>
      <c r="V1891" s="13"/>
      <c r="W1891" s="13"/>
      <c r="X1891" s="13"/>
      <c r="Y1891" s="13"/>
      <c r="Z1891" s="13"/>
      <c r="AA1891" s="13"/>
      <c r="AB1891" s="13"/>
    </row>
    <row r="1892" spans="1:28" s="12" customFormat="1" x14ac:dyDescent="0.25">
      <c r="A1892" s="10"/>
      <c r="B1892" s="10"/>
      <c r="C1892" s="14"/>
      <c r="D1892" s="10"/>
      <c r="E1892" s="10"/>
      <c r="F1892" s="15"/>
      <c r="G1892" s="11"/>
      <c r="H1892" s="10"/>
      <c r="I1892" s="13"/>
      <c r="J1892" s="13"/>
      <c r="K1892" s="13"/>
      <c r="L1892" s="13"/>
      <c r="M1892" s="13"/>
      <c r="N1892" s="13"/>
      <c r="O1892" s="13"/>
      <c r="P1892" s="13"/>
      <c r="Q1892" s="13"/>
      <c r="R1892" s="13"/>
      <c r="S1892" s="13"/>
      <c r="T1892" s="13"/>
      <c r="U1892" s="13"/>
      <c r="V1892" s="13"/>
      <c r="W1892" s="13"/>
      <c r="X1892" s="13"/>
      <c r="Y1892" s="13"/>
      <c r="Z1892" s="13"/>
      <c r="AA1892" s="13"/>
      <c r="AB1892" s="13"/>
    </row>
    <row r="1893" spans="1:28" s="12" customFormat="1" x14ac:dyDescent="0.25">
      <c r="A1893" s="10"/>
      <c r="B1893" s="10"/>
      <c r="C1893" s="14"/>
      <c r="D1893" s="10"/>
      <c r="E1893" s="10"/>
      <c r="F1893" s="15"/>
      <c r="G1893" s="11"/>
      <c r="H1893" s="10"/>
      <c r="I1893" s="13"/>
      <c r="J1893" s="13"/>
      <c r="K1893" s="13"/>
      <c r="L1893" s="13"/>
      <c r="M1893" s="13"/>
      <c r="N1893" s="13"/>
      <c r="O1893" s="13"/>
      <c r="P1893" s="13"/>
      <c r="Q1893" s="13"/>
      <c r="R1893" s="13"/>
      <c r="S1893" s="13"/>
      <c r="T1893" s="13"/>
      <c r="U1893" s="13"/>
      <c r="V1893" s="13"/>
      <c r="W1893" s="13"/>
      <c r="X1893" s="13"/>
      <c r="Y1893" s="13"/>
      <c r="Z1893" s="13"/>
      <c r="AA1893" s="13"/>
      <c r="AB1893" s="13"/>
    </row>
    <row r="1894" spans="1:28" s="12" customFormat="1" x14ac:dyDescent="0.25">
      <c r="A1894" s="10"/>
      <c r="B1894" s="10"/>
      <c r="C1894" s="14"/>
      <c r="D1894" s="10"/>
      <c r="E1894" s="10"/>
      <c r="F1894" s="15"/>
      <c r="G1894" s="11"/>
      <c r="H1894" s="10"/>
      <c r="I1894" s="13"/>
      <c r="J1894" s="13"/>
      <c r="K1894" s="13"/>
      <c r="L1894" s="13"/>
      <c r="M1894" s="13"/>
      <c r="N1894" s="13"/>
      <c r="O1894" s="13"/>
      <c r="P1894" s="13"/>
      <c r="Q1894" s="13"/>
      <c r="R1894" s="13"/>
      <c r="S1894" s="13"/>
      <c r="T1894" s="13"/>
      <c r="U1894" s="13"/>
      <c r="V1894" s="13"/>
      <c r="W1894" s="13"/>
      <c r="X1894" s="13"/>
      <c r="Y1894" s="13"/>
      <c r="Z1894" s="13"/>
      <c r="AA1894" s="13"/>
      <c r="AB1894" s="13"/>
    </row>
    <row r="1895" spans="1:28" s="12" customFormat="1" x14ac:dyDescent="0.25">
      <c r="A1895" s="10"/>
      <c r="B1895" s="10"/>
      <c r="C1895" s="14"/>
      <c r="D1895" s="10"/>
      <c r="E1895" s="10"/>
      <c r="F1895" s="15"/>
      <c r="G1895" s="11"/>
      <c r="H1895" s="10"/>
      <c r="I1895" s="13"/>
      <c r="J1895" s="13"/>
      <c r="K1895" s="13"/>
      <c r="L1895" s="13"/>
      <c r="M1895" s="13"/>
      <c r="N1895" s="13"/>
      <c r="O1895" s="13"/>
      <c r="P1895" s="13"/>
      <c r="Q1895" s="13"/>
      <c r="R1895" s="13"/>
      <c r="S1895" s="13"/>
      <c r="T1895" s="13"/>
      <c r="U1895" s="13"/>
      <c r="V1895" s="13"/>
      <c r="W1895" s="13"/>
      <c r="X1895" s="13"/>
      <c r="Y1895" s="13"/>
      <c r="Z1895" s="13"/>
      <c r="AA1895" s="13"/>
      <c r="AB1895" s="13"/>
    </row>
    <row r="1896" spans="1:28" s="12" customFormat="1" x14ac:dyDescent="0.25">
      <c r="A1896" s="10"/>
      <c r="B1896" s="10"/>
      <c r="C1896" s="14"/>
      <c r="D1896" s="10"/>
      <c r="E1896" s="10"/>
      <c r="F1896" s="15"/>
      <c r="G1896" s="11"/>
      <c r="H1896" s="10"/>
      <c r="I1896" s="13"/>
      <c r="J1896" s="13"/>
      <c r="K1896" s="13"/>
      <c r="L1896" s="13"/>
      <c r="M1896" s="13"/>
      <c r="N1896" s="13"/>
      <c r="O1896" s="13"/>
      <c r="P1896" s="13"/>
      <c r="Q1896" s="13"/>
      <c r="R1896" s="13"/>
      <c r="S1896" s="13"/>
      <c r="T1896" s="13"/>
      <c r="U1896" s="13"/>
      <c r="V1896" s="13"/>
      <c r="W1896" s="13"/>
      <c r="X1896" s="13"/>
      <c r="Y1896" s="13"/>
      <c r="Z1896" s="13"/>
      <c r="AA1896" s="13"/>
      <c r="AB1896" s="13"/>
    </row>
    <row r="1897" spans="1:28" s="12" customFormat="1" x14ac:dyDescent="0.25">
      <c r="A1897" s="10"/>
      <c r="B1897" s="10"/>
      <c r="C1897" s="14"/>
      <c r="D1897" s="10"/>
      <c r="E1897" s="10"/>
      <c r="F1897" s="15"/>
      <c r="G1897" s="11"/>
      <c r="H1897" s="10"/>
      <c r="I1897" s="13"/>
      <c r="J1897" s="13"/>
      <c r="K1897" s="13"/>
      <c r="L1897" s="13"/>
      <c r="M1897" s="13"/>
      <c r="N1897" s="13"/>
      <c r="O1897" s="13"/>
      <c r="P1897" s="13"/>
      <c r="Q1897" s="13"/>
      <c r="R1897" s="13"/>
      <c r="S1897" s="13"/>
      <c r="T1897" s="13"/>
      <c r="U1897" s="13"/>
      <c r="V1897" s="13"/>
      <c r="W1897" s="13"/>
      <c r="X1897" s="13"/>
      <c r="Y1897" s="13"/>
      <c r="Z1897" s="13"/>
      <c r="AA1897" s="13"/>
      <c r="AB1897" s="13"/>
    </row>
    <row r="1898" spans="1:28" s="12" customFormat="1" x14ac:dyDescent="0.25">
      <c r="A1898" s="10"/>
      <c r="B1898" s="10"/>
      <c r="C1898" s="14"/>
      <c r="D1898" s="10"/>
      <c r="E1898" s="10"/>
      <c r="F1898" s="15"/>
      <c r="G1898" s="11"/>
      <c r="H1898" s="10"/>
      <c r="I1898" s="13"/>
      <c r="J1898" s="13"/>
      <c r="K1898" s="13"/>
      <c r="L1898" s="13"/>
      <c r="M1898" s="13"/>
      <c r="N1898" s="13"/>
      <c r="O1898" s="13"/>
      <c r="P1898" s="13"/>
      <c r="Q1898" s="13"/>
      <c r="R1898" s="13"/>
      <c r="S1898" s="13"/>
      <c r="T1898" s="13"/>
      <c r="U1898" s="13"/>
      <c r="V1898" s="13"/>
      <c r="W1898" s="13"/>
      <c r="X1898" s="13"/>
      <c r="Y1898" s="13"/>
      <c r="Z1898" s="13"/>
      <c r="AA1898" s="13"/>
      <c r="AB1898" s="13"/>
    </row>
    <row r="1899" spans="1:28" s="12" customFormat="1" x14ac:dyDescent="0.25">
      <c r="A1899" s="10"/>
      <c r="B1899" s="10"/>
      <c r="C1899" s="14"/>
      <c r="D1899" s="10"/>
      <c r="E1899" s="10"/>
      <c r="F1899" s="15"/>
      <c r="G1899" s="11"/>
      <c r="H1899" s="10"/>
      <c r="I1899" s="13"/>
      <c r="J1899" s="13"/>
      <c r="K1899" s="13"/>
      <c r="L1899" s="13"/>
      <c r="M1899" s="13"/>
      <c r="N1899" s="13"/>
      <c r="O1899" s="13"/>
      <c r="P1899" s="13"/>
      <c r="Q1899" s="13"/>
      <c r="R1899" s="13"/>
      <c r="S1899" s="13"/>
      <c r="T1899" s="13"/>
      <c r="U1899" s="13"/>
      <c r="V1899" s="13"/>
      <c r="W1899" s="13"/>
      <c r="X1899" s="13"/>
      <c r="Y1899" s="13"/>
      <c r="Z1899" s="13"/>
      <c r="AA1899" s="13"/>
      <c r="AB1899" s="13"/>
    </row>
    <row r="1900" spans="1:28" s="12" customFormat="1" x14ac:dyDescent="0.25">
      <c r="A1900" s="10"/>
      <c r="B1900" s="10"/>
      <c r="C1900" s="14"/>
      <c r="D1900" s="10"/>
      <c r="E1900" s="10"/>
      <c r="F1900" s="15"/>
      <c r="G1900" s="11"/>
      <c r="H1900" s="10"/>
      <c r="I1900" s="13"/>
      <c r="J1900" s="13"/>
      <c r="K1900" s="13"/>
      <c r="L1900" s="13"/>
      <c r="M1900" s="13"/>
      <c r="N1900" s="13"/>
      <c r="O1900" s="13"/>
      <c r="P1900" s="13"/>
      <c r="Q1900" s="13"/>
      <c r="R1900" s="13"/>
      <c r="S1900" s="13"/>
      <c r="T1900" s="13"/>
      <c r="U1900" s="13"/>
      <c r="V1900" s="13"/>
      <c r="W1900" s="13"/>
      <c r="X1900" s="13"/>
      <c r="Y1900" s="13"/>
      <c r="Z1900" s="13"/>
      <c r="AA1900" s="13"/>
      <c r="AB1900" s="13"/>
    </row>
    <row r="1901" spans="1:28" s="12" customFormat="1" x14ac:dyDescent="0.25">
      <c r="A1901" s="10"/>
      <c r="B1901" s="10"/>
      <c r="C1901" s="14"/>
      <c r="D1901" s="10"/>
      <c r="E1901" s="10"/>
      <c r="F1901" s="15"/>
      <c r="G1901" s="11"/>
      <c r="H1901" s="10"/>
      <c r="I1901" s="13"/>
      <c r="J1901" s="13"/>
      <c r="K1901" s="13"/>
      <c r="L1901" s="13"/>
      <c r="M1901" s="13"/>
      <c r="N1901" s="13"/>
      <c r="O1901" s="13"/>
      <c r="P1901" s="13"/>
      <c r="Q1901" s="13"/>
      <c r="R1901" s="13"/>
      <c r="S1901" s="13"/>
      <c r="T1901" s="13"/>
      <c r="U1901" s="13"/>
      <c r="V1901" s="13"/>
      <c r="W1901" s="13"/>
      <c r="X1901" s="13"/>
      <c r="Y1901" s="13"/>
      <c r="Z1901" s="13"/>
      <c r="AA1901" s="13"/>
      <c r="AB1901" s="13"/>
    </row>
    <row r="1902" spans="1:28" s="12" customFormat="1" x14ac:dyDescent="0.25">
      <c r="A1902" s="10"/>
      <c r="B1902" s="10"/>
      <c r="C1902" s="14"/>
      <c r="D1902" s="10"/>
      <c r="E1902" s="10"/>
      <c r="F1902" s="15"/>
      <c r="G1902" s="11"/>
      <c r="H1902" s="10"/>
      <c r="I1902" s="13"/>
      <c r="J1902" s="13"/>
      <c r="K1902" s="13"/>
      <c r="L1902" s="13"/>
      <c r="M1902" s="13"/>
      <c r="N1902" s="13"/>
      <c r="O1902" s="13"/>
      <c r="P1902" s="13"/>
      <c r="Q1902" s="13"/>
      <c r="R1902" s="13"/>
      <c r="S1902" s="13"/>
      <c r="T1902" s="13"/>
      <c r="U1902" s="13"/>
      <c r="V1902" s="13"/>
      <c r="W1902" s="13"/>
      <c r="X1902" s="13"/>
      <c r="Y1902" s="13"/>
      <c r="Z1902" s="13"/>
      <c r="AA1902" s="13"/>
      <c r="AB1902" s="13"/>
    </row>
    <row r="1903" spans="1:28" s="12" customFormat="1" x14ac:dyDescent="0.25">
      <c r="A1903" s="10"/>
      <c r="B1903" s="10"/>
      <c r="C1903" s="14"/>
      <c r="D1903" s="10"/>
      <c r="E1903" s="10"/>
      <c r="F1903" s="15"/>
      <c r="G1903" s="11"/>
      <c r="H1903" s="10"/>
      <c r="I1903" s="13"/>
      <c r="J1903" s="13"/>
      <c r="K1903" s="13"/>
      <c r="L1903" s="13"/>
      <c r="M1903" s="13"/>
      <c r="N1903" s="13"/>
      <c r="O1903" s="13"/>
      <c r="P1903" s="13"/>
      <c r="Q1903" s="13"/>
      <c r="R1903" s="13"/>
      <c r="S1903" s="13"/>
      <c r="T1903" s="13"/>
      <c r="U1903" s="13"/>
      <c r="V1903" s="13"/>
      <c r="W1903" s="13"/>
      <c r="X1903" s="13"/>
      <c r="Y1903" s="13"/>
      <c r="Z1903" s="13"/>
      <c r="AA1903" s="13"/>
      <c r="AB1903" s="13"/>
    </row>
    <row r="1904" spans="1:28" s="12" customFormat="1" x14ac:dyDescent="0.25">
      <c r="A1904" s="10"/>
      <c r="B1904" s="10"/>
      <c r="C1904" s="14"/>
      <c r="D1904" s="10"/>
      <c r="E1904" s="10"/>
      <c r="F1904" s="15"/>
      <c r="G1904" s="11"/>
      <c r="H1904" s="10"/>
      <c r="I1904" s="13"/>
      <c r="J1904" s="13"/>
      <c r="K1904" s="13"/>
      <c r="L1904" s="13"/>
      <c r="M1904" s="13"/>
      <c r="N1904" s="13"/>
      <c r="O1904" s="13"/>
      <c r="P1904" s="13"/>
      <c r="Q1904" s="13"/>
      <c r="R1904" s="13"/>
      <c r="S1904" s="13"/>
      <c r="T1904" s="13"/>
      <c r="U1904" s="13"/>
      <c r="V1904" s="13"/>
      <c r="W1904" s="13"/>
      <c r="X1904" s="13"/>
      <c r="Y1904" s="13"/>
      <c r="Z1904" s="13"/>
      <c r="AA1904" s="13"/>
      <c r="AB1904" s="13"/>
    </row>
    <row r="1905" spans="1:28" s="12" customFormat="1" x14ac:dyDescent="0.25">
      <c r="A1905" s="10"/>
      <c r="B1905" s="10"/>
      <c r="C1905" s="14"/>
      <c r="D1905" s="10"/>
      <c r="E1905" s="10"/>
      <c r="F1905" s="15"/>
      <c r="G1905" s="11"/>
      <c r="H1905" s="10"/>
      <c r="I1905" s="13"/>
      <c r="J1905" s="13"/>
      <c r="K1905" s="13"/>
      <c r="L1905" s="13"/>
      <c r="M1905" s="13"/>
      <c r="N1905" s="13"/>
      <c r="O1905" s="13"/>
      <c r="P1905" s="13"/>
      <c r="Q1905" s="13"/>
      <c r="R1905" s="13"/>
      <c r="S1905" s="13"/>
      <c r="T1905" s="13"/>
      <c r="U1905" s="13"/>
      <c r="V1905" s="13"/>
      <c r="W1905" s="13"/>
      <c r="X1905" s="13"/>
      <c r="Y1905" s="13"/>
      <c r="Z1905" s="13"/>
      <c r="AA1905" s="13"/>
      <c r="AB1905" s="13"/>
    </row>
    <row r="1906" spans="1:28" s="12" customFormat="1" x14ac:dyDescent="0.25">
      <c r="A1906" s="10"/>
      <c r="B1906" s="10"/>
      <c r="C1906" s="14"/>
      <c r="D1906" s="10"/>
      <c r="E1906" s="10"/>
      <c r="F1906" s="15"/>
      <c r="G1906" s="11"/>
      <c r="H1906" s="10"/>
      <c r="I1906" s="13"/>
      <c r="J1906" s="13"/>
      <c r="K1906" s="13"/>
      <c r="L1906" s="13"/>
      <c r="M1906" s="13"/>
      <c r="N1906" s="13"/>
      <c r="O1906" s="13"/>
      <c r="P1906" s="13"/>
      <c r="Q1906" s="13"/>
      <c r="R1906" s="13"/>
      <c r="S1906" s="13"/>
      <c r="T1906" s="13"/>
      <c r="U1906" s="13"/>
      <c r="V1906" s="13"/>
      <c r="W1906" s="13"/>
      <c r="X1906" s="13"/>
      <c r="Y1906" s="13"/>
      <c r="Z1906" s="13"/>
      <c r="AA1906" s="13"/>
      <c r="AB1906" s="13"/>
    </row>
    <row r="1907" spans="1:28" s="12" customFormat="1" x14ac:dyDescent="0.25">
      <c r="A1907" s="10"/>
      <c r="B1907" s="10"/>
      <c r="C1907" s="14"/>
      <c r="D1907" s="10"/>
      <c r="E1907" s="10"/>
      <c r="F1907" s="15"/>
      <c r="G1907" s="11"/>
      <c r="H1907" s="10"/>
      <c r="I1907" s="13"/>
      <c r="J1907" s="13"/>
      <c r="K1907" s="13"/>
      <c r="L1907" s="13"/>
      <c r="M1907" s="13"/>
      <c r="N1907" s="13"/>
      <c r="O1907" s="13"/>
      <c r="P1907" s="13"/>
      <c r="Q1907" s="13"/>
      <c r="R1907" s="13"/>
      <c r="S1907" s="13"/>
      <c r="T1907" s="13"/>
      <c r="U1907" s="13"/>
      <c r="V1907" s="13"/>
      <c r="W1907" s="13"/>
      <c r="X1907" s="13"/>
      <c r="Y1907" s="13"/>
      <c r="Z1907" s="13"/>
      <c r="AA1907" s="13"/>
      <c r="AB1907" s="13"/>
    </row>
    <row r="1908" spans="1:28" s="12" customFormat="1" x14ac:dyDescent="0.25">
      <c r="A1908" s="10"/>
      <c r="B1908" s="10"/>
      <c r="C1908" s="14"/>
      <c r="D1908" s="10"/>
      <c r="E1908" s="10"/>
      <c r="F1908" s="15"/>
      <c r="G1908" s="11"/>
      <c r="H1908" s="10"/>
      <c r="I1908" s="13"/>
      <c r="J1908" s="13"/>
      <c r="K1908" s="13"/>
      <c r="L1908" s="13"/>
      <c r="M1908" s="13"/>
      <c r="N1908" s="13"/>
      <c r="O1908" s="13"/>
      <c r="P1908" s="13"/>
      <c r="Q1908" s="13"/>
      <c r="R1908" s="13"/>
      <c r="S1908" s="13"/>
      <c r="T1908" s="13"/>
      <c r="U1908" s="13"/>
      <c r="V1908" s="13"/>
      <c r="W1908" s="13"/>
      <c r="X1908" s="13"/>
      <c r="Y1908" s="13"/>
      <c r="Z1908" s="13"/>
      <c r="AA1908" s="13"/>
      <c r="AB1908" s="13"/>
    </row>
    <row r="1909" spans="1:28" s="12" customFormat="1" x14ac:dyDescent="0.25">
      <c r="A1909" s="10"/>
      <c r="B1909" s="10"/>
      <c r="C1909" s="14"/>
      <c r="D1909" s="10"/>
      <c r="E1909" s="10"/>
      <c r="F1909" s="15"/>
      <c r="G1909" s="11"/>
      <c r="H1909" s="10"/>
      <c r="I1909" s="13"/>
      <c r="J1909" s="13"/>
      <c r="K1909" s="13"/>
      <c r="L1909" s="13"/>
      <c r="M1909" s="13"/>
      <c r="N1909" s="13"/>
      <c r="O1909" s="13"/>
      <c r="P1909" s="13"/>
      <c r="Q1909" s="13"/>
      <c r="R1909" s="13"/>
      <c r="S1909" s="13"/>
      <c r="T1909" s="13"/>
      <c r="U1909" s="13"/>
      <c r="V1909" s="13"/>
      <c r="W1909" s="13"/>
      <c r="X1909" s="13"/>
      <c r="Y1909" s="13"/>
      <c r="Z1909" s="13"/>
      <c r="AA1909" s="13"/>
      <c r="AB1909" s="13"/>
    </row>
    <row r="1910" spans="1:28" s="12" customFormat="1" x14ac:dyDescent="0.25">
      <c r="A1910" s="10"/>
      <c r="B1910" s="10"/>
      <c r="C1910" s="14"/>
      <c r="D1910" s="10"/>
      <c r="E1910" s="10"/>
      <c r="F1910" s="15"/>
      <c r="G1910" s="11"/>
      <c r="H1910" s="10"/>
      <c r="I1910" s="13"/>
      <c r="J1910" s="13"/>
      <c r="K1910" s="13"/>
      <c r="L1910" s="13"/>
      <c r="M1910" s="13"/>
      <c r="N1910" s="13"/>
      <c r="O1910" s="13"/>
      <c r="P1910" s="13"/>
      <c r="Q1910" s="13"/>
      <c r="R1910" s="13"/>
      <c r="S1910" s="13"/>
      <c r="T1910" s="13"/>
      <c r="U1910" s="13"/>
      <c r="V1910" s="13"/>
      <c r="W1910" s="13"/>
      <c r="X1910" s="13"/>
      <c r="Y1910" s="13"/>
      <c r="Z1910" s="13"/>
      <c r="AA1910" s="13"/>
      <c r="AB1910" s="13"/>
    </row>
    <row r="1911" spans="1:28" s="12" customFormat="1" x14ac:dyDescent="0.25">
      <c r="A1911" s="10"/>
      <c r="B1911" s="10"/>
      <c r="C1911" s="14"/>
      <c r="D1911" s="10"/>
      <c r="E1911" s="10"/>
      <c r="F1911" s="15"/>
      <c r="G1911" s="11"/>
      <c r="H1911" s="10"/>
      <c r="I1911" s="13"/>
      <c r="J1911" s="13"/>
      <c r="K1911" s="13"/>
      <c r="L1911" s="13"/>
      <c r="M1911" s="13"/>
      <c r="N1911" s="13"/>
      <c r="O1911" s="13"/>
      <c r="P1911" s="13"/>
      <c r="Q1911" s="13"/>
      <c r="R1911" s="13"/>
      <c r="S1911" s="13"/>
      <c r="T1911" s="13"/>
      <c r="U1911" s="13"/>
      <c r="V1911" s="13"/>
      <c r="W1911" s="13"/>
      <c r="X1911" s="13"/>
      <c r="Y1911" s="13"/>
      <c r="Z1911" s="13"/>
      <c r="AA1911" s="13"/>
      <c r="AB1911" s="13"/>
    </row>
    <row r="1912" spans="1:28" s="12" customFormat="1" x14ac:dyDescent="0.25">
      <c r="A1912" s="10"/>
      <c r="B1912" s="10"/>
      <c r="C1912" s="14"/>
      <c r="D1912" s="10"/>
      <c r="E1912" s="10"/>
      <c r="F1912" s="15"/>
      <c r="G1912" s="11"/>
      <c r="H1912" s="10"/>
      <c r="I1912" s="13"/>
      <c r="J1912" s="13"/>
      <c r="K1912" s="13"/>
      <c r="L1912" s="13"/>
      <c r="M1912" s="13"/>
      <c r="N1912" s="13"/>
      <c r="O1912" s="13"/>
      <c r="P1912" s="13"/>
      <c r="Q1912" s="13"/>
      <c r="R1912" s="13"/>
      <c r="S1912" s="13"/>
      <c r="T1912" s="13"/>
      <c r="U1912" s="13"/>
      <c r="V1912" s="13"/>
      <c r="W1912" s="13"/>
      <c r="X1912" s="13"/>
      <c r="Y1912" s="13"/>
      <c r="Z1912" s="13"/>
      <c r="AA1912" s="13"/>
      <c r="AB1912" s="13"/>
    </row>
    <row r="1913" spans="1:28" s="12" customFormat="1" x14ac:dyDescent="0.25">
      <c r="A1913" s="10"/>
      <c r="B1913" s="10"/>
      <c r="C1913" s="14"/>
      <c r="D1913" s="10"/>
      <c r="E1913" s="10"/>
      <c r="F1913" s="15"/>
      <c r="G1913" s="11"/>
      <c r="H1913" s="10"/>
      <c r="I1913" s="13"/>
      <c r="J1913" s="13"/>
      <c r="K1913" s="13"/>
      <c r="L1913" s="13"/>
      <c r="M1913" s="13"/>
      <c r="N1913" s="13"/>
      <c r="O1913" s="13"/>
      <c r="P1913" s="13"/>
      <c r="Q1913" s="13"/>
      <c r="R1913" s="13"/>
      <c r="S1913" s="13"/>
      <c r="T1913" s="13"/>
      <c r="U1913" s="13"/>
      <c r="V1913" s="13"/>
      <c r="W1913" s="13"/>
      <c r="X1913" s="13"/>
      <c r="Y1913" s="13"/>
      <c r="Z1913" s="13"/>
      <c r="AA1913" s="13"/>
      <c r="AB1913" s="13"/>
    </row>
    <row r="1914" spans="1:28" s="12" customFormat="1" x14ac:dyDescent="0.25">
      <c r="A1914" s="10"/>
      <c r="B1914" s="10"/>
      <c r="C1914" s="14"/>
      <c r="D1914" s="10"/>
      <c r="E1914" s="10"/>
      <c r="F1914" s="15"/>
      <c r="G1914" s="11"/>
      <c r="H1914" s="10"/>
      <c r="I1914" s="13"/>
      <c r="J1914" s="13"/>
      <c r="K1914" s="13"/>
      <c r="L1914" s="13"/>
      <c r="M1914" s="13"/>
      <c r="N1914" s="13"/>
      <c r="O1914" s="13"/>
      <c r="P1914" s="13"/>
      <c r="Q1914" s="13"/>
      <c r="R1914" s="13"/>
      <c r="S1914" s="13"/>
      <c r="T1914" s="13"/>
      <c r="U1914" s="13"/>
      <c r="V1914" s="13"/>
      <c r="W1914" s="13"/>
      <c r="X1914" s="13"/>
      <c r="Y1914" s="13"/>
      <c r="Z1914" s="13"/>
      <c r="AA1914" s="13"/>
      <c r="AB1914" s="13"/>
    </row>
    <row r="1915" spans="1:28" s="12" customFormat="1" x14ac:dyDescent="0.25">
      <c r="A1915" s="10"/>
      <c r="B1915" s="10"/>
      <c r="C1915" s="14"/>
      <c r="D1915" s="10"/>
      <c r="E1915" s="10"/>
      <c r="F1915" s="15"/>
      <c r="G1915" s="11"/>
      <c r="H1915" s="10"/>
      <c r="I1915" s="13"/>
      <c r="J1915" s="13"/>
      <c r="K1915" s="13"/>
      <c r="L1915" s="13"/>
      <c r="M1915" s="13"/>
      <c r="N1915" s="13"/>
      <c r="O1915" s="13"/>
      <c r="P1915" s="13"/>
      <c r="Q1915" s="13"/>
      <c r="R1915" s="13"/>
      <c r="S1915" s="13"/>
      <c r="T1915" s="13"/>
      <c r="U1915" s="13"/>
      <c r="V1915" s="13"/>
      <c r="W1915" s="13"/>
      <c r="X1915" s="13"/>
      <c r="Y1915" s="13"/>
      <c r="Z1915" s="13"/>
      <c r="AA1915" s="13"/>
      <c r="AB1915" s="13"/>
    </row>
    <row r="1916" spans="1:28" s="12" customFormat="1" x14ac:dyDescent="0.25">
      <c r="A1916" s="10"/>
      <c r="B1916" s="10"/>
      <c r="C1916" s="14"/>
      <c r="D1916" s="10"/>
      <c r="E1916" s="10"/>
      <c r="F1916" s="15"/>
      <c r="G1916" s="11"/>
      <c r="H1916" s="10"/>
      <c r="I1916" s="13"/>
      <c r="J1916" s="13"/>
      <c r="K1916" s="13"/>
      <c r="L1916" s="13"/>
      <c r="M1916" s="13"/>
      <c r="N1916" s="13"/>
      <c r="O1916" s="13"/>
      <c r="P1916" s="13"/>
      <c r="Q1916" s="13"/>
      <c r="R1916" s="13"/>
      <c r="S1916" s="13"/>
      <c r="T1916" s="13"/>
      <c r="U1916" s="13"/>
      <c r="V1916" s="13"/>
      <c r="W1916" s="13"/>
      <c r="X1916" s="13"/>
      <c r="Y1916" s="13"/>
      <c r="Z1916" s="13"/>
      <c r="AA1916" s="13"/>
      <c r="AB1916" s="13"/>
    </row>
    <row r="1917" spans="1:28" s="12" customFormat="1" x14ac:dyDescent="0.25">
      <c r="A1917" s="10"/>
      <c r="B1917" s="10"/>
      <c r="C1917" s="14"/>
      <c r="D1917" s="10"/>
      <c r="E1917" s="10"/>
      <c r="F1917" s="15"/>
      <c r="G1917" s="11"/>
      <c r="H1917" s="10"/>
      <c r="I1917" s="13"/>
      <c r="J1917" s="13"/>
      <c r="K1917" s="13"/>
      <c r="L1917" s="13"/>
      <c r="M1917" s="13"/>
      <c r="N1917" s="13"/>
      <c r="O1917" s="13"/>
      <c r="P1917" s="13"/>
      <c r="Q1917" s="13"/>
      <c r="R1917" s="13"/>
      <c r="S1917" s="13"/>
      <c r="T1917" s="13"/>
      <c r="U1917" s="13"/>
      <c r="V1917" s="13"/>
      <c r="W1917" s="13"/>
      <c r="X1917" s="13"/>
      <c r="Y1917" s="13"/>
      <c r="Z1917" s="13"/>
      <c r="AA1917" s="13"/>
      <c r="AB1917" s="13"/>
    </row>
    <row r="1918" spans="1:28" s="12" customFormat="1" x14ac:dyDescent="0.25">
      <c r="A1918" s="10"/>
      <c r="B1918" s="10"/>
      <c r="C1918" s="14"/>
      <c r="D1918" s="10"/>
      <c r="E1918" s="10"/>
      <c r="F1918" s="15"/>
      <c r="G1918" s="11"/>
      <c r="H1918" s="10"/>
      <c r="I1918" s="13"/>
      <c r="J1918" s="13"/>
      <c r="K1918" s="13"/>
      <c r="L1918" s="13"/>
      <c r="M1918" s="13"/>
      <c r="N1918" s="13"/>
      <c r="O1918" s="13"/>
      <c r="P1918" s="13"/>
      <c r="Q1918" s="13"/>
      <c r="R1918" s="13"/>
      <c r="S1918" s="13"/>
      <c r="T1918" s="13"/>
      <c r="U1918" s="13"/>
      <c r="V1918" s="13"/>
      <c r="W1918" s="13"/>
      <c r="X1918" s="13"/>
      <c r="Y1918" s="13"/>
      <c r="Z1918" s="13"/>
      <c r="AA1918" s="13"/>
      <c r="AB1918" s="13"/>
    </row>
    <row r="1919" spans="1:28" s="12" customFormat="1" x14ac:dyDescent="0.25">
      <c r="A1919" s="10"/>
      <c r="B1919" s="10"/>
      <c r="C1919" s="14"/>
      <c r="D1919" s="10"/>
      <c r="E1919" s="10"/>
      <c r="F1919" s="15"/>
      <c r="G1919" s="11"/>
      <c r="H1919" s="10"/>
      <c r="I1919" s="13"/>
      <c r="J1919" s="13"/>
      <c r="K1919" s="13"/>
      <c r="L1919" s="13"/>
      <c r="M1919" s="13"/>
      <c r="N1919" s="13"/>
      <c r="O1919" s="13"/>
      <c r="P1919" s="13"/>
      <c r="Q1919" s="13"/>
      <c r="R1919" s="13"/>
      <c r="S1919" s="13"/>
      <c r="T1919" s="13"/>
      <c r="U1919" s="13"/>
      <c r="V1919" s="13"/>
      <c r="W1919" s="13"/>
      <c r="X1919" s="13"/>
      <c r="Y1919" s="13"/>
      <c r="Z1919" s="13"/>
      <c r="AA1919" s="13"/>
      <c r="AB1919" s="13"/>
    </row>
    <row r="1920" spans="1:28" s="12" customFormat="1" x14ac:dyDescent="0.25">
      <c r="A1920" s="10"/>
      <c r="B1920" s="10"/>
      <c r="C1920" s="14"/>
      <c r="D1920" s="10"/>
      <c r="E1920" s="10"/>
      <c r="F1920" s="15"/>
      <c r="G1920" s="11"/>
      <c r="H1920" s="10"/>
      <c r="I1920" s="13"/>
      <c r="J1920" s="13"/>
      <c r="K1920" s="13"/>
      <c r="L1920" s="13"/>
      <c r="M1920" s="13"/>
      <c r="N1920" s="13"/>
      <c r="O1920" s="13"/>
      <c r="P1920" s="13"/>
      <c r="Q1920" s="13"/>
      <c r="R1920" s="13"/>
      <c r="S1920" s="13"/>
      <c r="T1920" s="13"/>
      <c r="U1920" s="13"/>
      <c r="V1920" s="13"/>
      <c r="W1920" s="13"/>
      <c r="X1920" s="13"/>
      <c r="Y1920" s="13"/>
      <c r="Z1920" s="13"/>
      <c r="AA1920" s="13"/>
      <c r="AB1920" s="13"/>
    </row>
    <row r="1921" spans="1:28" s="12" customFormat="1" x14ac:dyDescent="0.25">
      <c r="A1921" s="10"/>
      <c r="B1921" s="10"/>
      <c r="C1921" s="14"/>
      <c r="D1921" s="10"/>
      <c r="E1921" s="10"/>
      <c r="F1921" s="15"/>
      <c r="G1921" s="11"/>
      <c r="H1921" s="10"/>
      <c r="I1921" s="13"/>
      <c r="J1921" s="13"/>
      <c r="K1921" s="13"/>
      <c r="L1921" s="13"/>
      <c r="M1921" s="13"/>
      <c r="N1921" s="13"/>
      <c r="O1921" s="13"/>
      <c r="P1921" s="13"/>
      <c r="Q1921" s="13"/>
      <c r="R1921" s="13"/>
      <c r="S1921" s="13"/>
      <c r="T1921" s="13"/>
      <c r="U1921" s="13"/>
      <c r="V1921" s="13"/>
      <c r="W1921" s="13"/>
      <c r="X1921" s="13"/>
      <c r="Y1921" s="13"/>
      <c r="Z1921" s="13"/>
      <c r="AA1921" s="13"/>
      <c r="AB1921" s="13"/>
    </row>
    <row r="1922" spans="1:28" s="12" customFormat="1" x14ac:dyDescent="0.25">
      <c r="A1922" s="10"/>
      <c r="B1922" s="10"/>
      <c r="C1922" s="14"/>
      <c r="D1922" s="10"/>
      <c r="E1922" s="10"/>
      <c r="F1922" s="15"/>
      <c r="G1922" s="11"/>
      <c r="H1922" s="10"/>
      <c r="I1922" s="13"/>
      <c r="J1922" s="13"/>
      <c r="K1922" s="13"/>
      <c r="L1922" s="13"/>
      <c r="M1922" s="13"/>
      <c r="N1922" s="13"/>
      <c r="O1922" s="13"/>
      <c r="P1922" s="13"/>
      <c r="Q1922" s="13"/>
      <c r="R1922" s="13"/>
      <c r="S1922" s="13"/>
      <c r="T1922" s="13"/>
      <c r="U1922" s="13"/>
      <c r="V1922" s="13"/>
      <c r="W1922" s="13"/>
      <c r="X1922" s="13"/>
      <c r="Y1922" s="13"/>
      <c r="Z1922" s="13"/>
      <c r="AA1922" s="13"/>
      <c r="AB1922" s="13"/>
    </row>
    <row r="1923" spans="1:28" s="12" customFormat="1" x14ac:dyDescent="0.25">
      <c r="A1923" s="10"/>
      <c r="B1923" s="10"/>
      <c r="C1923" s="14"/>
      <c r="D1923" s="10"/>
      <c r="E1923" s="10"/>
      <c r="F1923" s="15"/>
      <c r="G1923" s="11"/>
      <c r="H1923" s="10"/>
      <c r="I1923" s="13"/>
      <c r="J1923" s="13"/>
      <c r="K1923" s="13"/>
      <c r="L1923" s="13"/>
      <c r="M1923" s="13"/>
      <c r="N1923" s="13"/>
      <c r="O1923" s="13"/>
      <c r="P1923" s="13"/>
      <c r="Q1923" s="13"/>
      <c r="R1923" s="13"/>
      <c r="S1923" s="13"/>
      <c r="T1923" s="13"/>
      <c r="U1923" s="13"/>
      <c r="V1923" s="13"/>
      <c r="W1923" s="13"/>
      <c r="X1923" s="13"/>
      <c r="Y1923" s="13"/>
      <c r="Z1923" s="13"/>
      <c r="AA1923" s="13"/>
      <c r="AB1923" s="13"/>
    </row>
    <row r="1924" spans="1:28" s="12" customFormat="1" x14ac:dyDescent="0.25">
      <c r="A1924" s="10"/>
      <c r="B1924" s="10"/>
      <c r="C1924" s="14"/>
      <c r="D1924" s="10"/>
      <c r="E1924" s="10"/>
      <c r="F1924" s="15"/>
      <c r="G1924" s="11"/>
      <c r="H1924" s="10"/>
      <c r="I1924" s="13"/>
      <c r="J1924" s="13"/>
      <c r="K1924" s="13"/>
      <c r="L1924" s="13"/>
      <c r="M1924" s="13"/>
      <c r="N1924" s="13"/>
      <c r="O1924" s="13"/>
      <c r="P1924" s="13"/>
      <c r="Q1924" s="13"/>
      <c r="R1924" s="13"/>
      <c r="S1924" s="13"/>
      <c r="T1924" s="13"/>
      <c r="U1924" s="13"/>
      <c r="V1924" s="13"/>
      <c r="W1924" s="13"/>
      <c r="X1924" s="13"/>
      <c r="Y1924" s="13"/>
      <c r="Z1924" s="13"/>
      <c r="AA1924" s="13"/>
      <c r="AB1924" s="13"/>
    </row>
    <row r="1925" spans="1:28" s="12" customFormat="1" x14ac:dyDescent="0.25">
      <c r="A1925" s="10"/>
      <c r="B1925" s="10"/>
      <c r="C1925" s="14"/>
      <c r="D1925" s="10"/>
      <c r="E1925" s="10"/>
      <c r="F1925" s="15"/>
      <c r="G1925" s="11"/>
      <c r="H1925" s="10"/>
      <c r="I1925" s="13"/>
      <c r="J1925" s="13"/>
      <c r="K1925" s="13"/>
      <c r="L1925" s="13"/>
      <c r="M1925" s="13"/>
      <c r="N1925" s="13"/>
      <c r="O1925" s="13"/>
      <c r="P1925" s="13"/>
      <c r="Q1925" s="13"/>
      <c r="R1925" s="13"/>
      <c r="S1925" s="13"/>
      <c r="T1925" s="13"/>
      <c r="U1925" s="13"/>
      <c r="V1925" s="13"/>
      <c r="W1925" s="13"/>
      <c r="X1925" s="13"/>
      <c r="Y1925" s="13"/>
      <c r="Z1925" s="13"/>
      <c r="AA1925" s="13"/>
      <c r="AB1925" s="13"/>
    </row>
    <row r="1926" spans="1:28" s="12" customFormat="1" x14ac:dyDescent="0.25">
      <c r="A1926" s="10"/>
      <c r="B1926" s="10"/>
      <c r="C1926" s="14"/>
      <c r="D1926" s="10"/>
      <c r="E1926" s="10"/>
      <c r="F1926" s="15"/>
      <c r="G1926" s="11"/>
      <c r="H1926" s="10"/>
      <c r="I1926" s="13"/>
      <c r="J1926" s="13"/>
      <c r="K1926" s="13"/>
      <c r="L1926" s="13"/>
      <c r="M1926" s="13"/>
      <c r="N1926" s="13"/>
      <c r="O1926" s="13"/>
      <c r="P1926" s="13"/>
      <c r="Q1926" s="13"/>
      <c r="R1926" s="13"/>
      <c r="S1926" s="13"/>
      <c r="T1926" s="13"/>
      <c r="U1926" s="13"/>
      <c r="V1926" s="13"/>
      <c r="W1926" s="13"/>
      <c r="X1926" s="13"/>
      <c r="Y1926" s="13"/>
      <c r="Z1926" s="13"/>
      <c r="AA1926" s="13"/>
      <c r="AB1926" s="13"/>
    </row>
    <row r="1927" spans="1:28" s="12" customFormat="1" x14ac:dyDescent="0.25">
      <c r="A1927" s="10"/>
      <c r="B1927" s="10"/>
      <c r="C1927" s="14"/>
      <c r="D1927" s="10"/>
      <c r="E1927" s="10"/>
      <c r="F1927" s="15"/>
      <c r="G1927" s="11"/>
      <c r="H1927" s="10"/>
      <c r="I1927" s="13"/>
      <c r="J1927" s="13"/>
      <c r="K1927" s="13"/>
      <c r="L1927" s="13"/>
      <c r="M1927" s="13"/>
      <c r="N1927" s="13"/>
      <c r="O1927" s="13"/>
      <c r="P1927" s="13"/>
      <c r="Q1927" s="13"/>
      <c r="R1927" s="13"/>
      <c r="S1927" s="13"/>
      <c r="T1927" s="13"/>
      <c r="U1927" s="13"/>
      <c r="V1927" s="13"/>
      <c r="W1927" s="13"/>
      <c r="X1927" s="13"/>
      <c r="Y1927" s="13"/>
      <c r="Z1927" s="13"/>
      <c r="AA1927" s="13"/>
      <c r="AB1927" s="13"/>
    </row>
    <row r="1928" spans="1:28" s="12" customFormat="1" x14ac:dyDescent="0.25">
      <c r="A1928" s="10"/>
      <c r="B1928" s="10"/>
      <c r="C1928" s="14"/>
      <c r="D1928" s="10"/>
      <c r="E1928" s="10"/>
      <c r="F1928" s="15"/>
      <c r="G1928" s="11"/>
      <c r="H1928" s="10"/>
      <c r="I1928" s="13"/>
      <c r="J1928" s="13"/>
      <c r="K1928" s="13"/>
      <c r="L1928" s="13"/>
      <c r="M1928" s="13"/>
      <c r="N1928" s="13"/>
      <c r="O1928" s="13"/>
      <c r="P1928" s="13"/>
      <c r="Q1928" s="13"/>
      <c r="R1928" s="13"/>
      <c r="S1928" s="13"/>
      <c r="T1928" s="13"/>
      <c r="U1928" s="13"/>
      <c r="V1928" s="13"/>
      <c r="W1928" s="13"/>
      <c r="X1928" s="13"/>
      <c r="Y1928" s="13"/>
      <c r="Z1928" s="13"/>
      <c r="AA1928" s="13"/>
      <c r="AB1928" s="13"/>
    </row>
    <row r="1929" spans="1:28" s="12" customFormat="1" x14ac:dyDescent="0.25">
      <c r="A1929" s="10"/>
      <c r="B1929" s="10"/>
      <c r="C1929" s="14"/>
      <c r="D1929" s="10"/>
      <c r="E1929" s="10"/>
      <c r="F1929" s="15"/>
      <c r="G1929" s="11"/>
      <c r="H1929" s="10"/>
      <c r="I1929" s="13"/>
      <c r="J1929" s="13"/>
      <c r="K1929" s="13"/>
      <c r="L1929" s="13"/>
      <c r="M1929" s="13"/>
      <c r="N1929" s="13"/>
      <c r="O1929" s="13"/>
      <c r="P1929" s="13"/>
      <c r="Q1929" s="13"/>
      <c r="R1929" s="13"/>
      <c r="S1929" s="13"/>
      <c r="T1929" s="13"/>
      <c r="U1929" s="13"/>
      <c r="V1929" s="13"/>
      <c r="W1929" s="13"/>
      <c r="X1929" s="13"/>
      <c r="Y1929" s="13"/>
      <c r="Z1929" s="13"/>
      <c r="AA1929" s="13"/>
      <c r="AB1929" s="13"/>
    </row>
    <row r="1930" spans="1:28" s="12" customFormat="1" x14ac:dyDescent="0.25">
      <c r="A1930" s="10"/>
      <c r="B1930" s="10"/>
      <c r="C1930" s="14"/>
      <c r="D1930" s="10"/>
      <c r="E1930" s="10"/>
      <c r="F1930" s="15"/>
      <c r="G1930" s="11"/>
      <c r="H1930" s="10"/>
      <c r="I1930" s="13"/>
      <c r="J1930" s="13"/>
      <c r="K1930" s="13"/>
      <c r="L1930" s="13"/>
      <c r="M1930" s="13"/>
      <c r="N1930" s="13"/>
      <c r="O1930" s="13"/>
      <c r="P1930" s="13"/>
      <c r="Q1930" s="13"/>
      <c r="R1930" s="13"/>
      <c r="S1930" s="13"/>
      <c r="T1930" s="13"/>
      <c r="U1930" s="13"/>
      <c r="V1930" s="13"/>
      <c r="W1930" s="13"/>
      <c r="X1930" s="13"/>
      <c r="Y1930" s="13"/>
      <c r="Z1930" s="13"/>
      <c r="AA1930" s="13"/>
      <c r="AB1930" s="13"/>
    </row>
    <row r="1931" spans="1:28" s="12" customFormat="1" x14ac:dyDescent="0.25">
      <c r="A1931" s="10"/>
      <c r="B1931" s="10"/>
      <c r="C1931" s="14"/>
      <c r="D1931" s="10"/>
      <c r="E1931" s="10"/>
      <c r="F1931" s="15"/>
      <c r="G1931" s="11"/>
      <c r="H1931" s="10"/>
      <c r="I1931" s="13"/>
      <c r="J1931" s="13"/>
      <c r="K1931" s="13"/>
      <c r="L1931" s="13"/>
      <c r="M1931" s="13"/>
      <c r="N1931" s="13"/>
      <c r="O1931" s="13"/>
      <c r="P1931" s="13"/>
      <c r="Q1931" s="13"/>
      <c r="R1931" s="13"/>
      <c r="S1931" s="13"/>
      <c r="T1931" s="13"/>
      <c r="U1931" s="13"/>
      <c r="V1931" s="13"/>
      <c r="W1931" s="13"/>
      <c r="X1931" s="13"/>
      <c r="Y1931" s="13"/>
      <c r="Z1931" s="13"/>
      <c r="AA1931" s="13"/>
      <c r="AB1931" s="13"/>
    </row>
    <row r="1932" spans="1:28" s="12" customFormat="1" x14ac:dyDescent="0.25">
      <c r="A1932" s="10"/>
      <c r="B1932" s="10"/>
      <c r="C1932" s="14"/>
      <c r="D1932" s="10"/>
      <c r="E1932" s="10"/>
      <c r="F1932" s="15"/>
      <c r="G1932" s="11"/>
      <c r="H1932" s="10"/>
      <c r="I1932" s="13"/>
      <c r="J1932" s="13"/>
      <c r="K1932" s="13"/>
      <c r="L1932" s="13"/>
      <c r="M1932" s="13"/>
      <c r="N1932" s="13"/>
      <c r="O1932" s="13"/>
      <c r="P1932" s="13"/>
      <c r="Q1932" s="13"/>
      <c r="R1932" s="13"/>
      <c r="S1932" s="13"/>
      <c r="T1932" s="13"/>
      <c r="U1932" s="13"/>
      <c r="V1932" s="13"/>
      <c r="W1932" s="13"/>
      <c r="X1932" s="13"/>
      <c r="Y1932" s="13"/>
      <c r="Z1932" s="13"/>
      <c r="AA1932" s="13"/>
      <c r="AB1932" s="13"/>
    </row>
    <row r="1933" spans="1:28" s="12" customFormat="1" x14ac:dyDescent="0.25">
      <c r="A1933" s="10"/>
      <c r="B1933" s="10"/>
      <c r="C1933" s="14"/>
      <c r="D1933" s="10"/>
      <c r="E1933" s="10"/>
      <c r="F1933" s="15"/>
      <c r="G1933" s="11"/>
      <c r="H1933" s="10"/>
      <c r="I1933" s="13"/>
      <c r="J1933" s="13"/>
      <c r="K1933" s="13"/>
      <c r="L1933" s="13"/>
      <c r="M1933" s="13"/>
      <c r="N1933" s="13"/>
      <c r="O1933" s="13"/>
      <c r="P1933" s="13"/>
      <c r="Q1933" s="13"/>
      <c r="R1933" s="13"/>
      <c r="S1933" s="13"/>
      <c r="T1933" s="13"/>
      <c r="U1933" s="13"/>
      <c r="V1933" s="13"/>
      <c r="W1933" s="13"/>
      <c r="X1933" s="13"/>
      <c r="Y1933" s="13"/>
      <c r="Z1933" s="13"/>
      <c r="AA1933" s="13"/>
      <c r="AB1933" s="13"/>
    </row>
    <row r="1934" spans="1:28" s="12" customFormat="1" x14ac:dyDescent="0.25">
      <c r="A1934" s="10"/>
      <c r="B1934" s="10"/>
      <c r="C1934" s="14"/>
      <c r="D1934" s="10"/>
      <c r="E1934" s="10"/>
      <c r="F1934" s="15"/>
      <c r="G1934" s="11"/>
      <c r="H1934" s="10"/>
      <c r="I1934" s="13"/>
      <c r="J1934" s="13"/>
      <c r="K1934" s="13"/>
      <c r="L1934" s="13"/>
      <c r="M1934" s="13"/>
      <c r="N1934" s="13"/>
      <c r="O1934" s="13"/>
      <c r="P1934" s="13"/>
      <c r="Q1934" s="13"/>
      <c r="R1934" s="13"/>
      <c r="S1934" s="13"/>
      <c r="T1934" s="13"/>
      <c r="U1934" s="13"/>
      <c r="V1934" s="13"/>
      <c r="W1934" s="13"/>
      <c r="X1934" s="13"/>
      <c r="Y1934" s="13"/>
      <c r="Z1934" s="13"/>
      <c r="AA1934" s="13"/>
      <c r="AB1934" s="13"/>
    </row>
    <row r="1935" spans="1:28" s="12" customFormat="1" x14ac:dyDescent="0.25">
      <c r="A1935" s="10"/>
      <c r="B1935" s="10"/>
      <c r="C1935" s="14"/>
      <c r="D1935" s="10"/>
      <c r="E1935" s="10"/>
      <c r="F1935" s="15"/>
      <c r="G1935" s="11"/>
      <c r="H1935" s="10"/>
      <c r="I1935" s="13"/>
      <c r="J1935" s="13"/>
      <c r="K1935" s="13"/>
      <c r="L1935" s="13"/>
      <c r="M1935" s="13"/>
      <c r="N1935" s="13"/>
      <c r="O1935" s="13"/>
      <c r="P1935" s="13"/>
      <c r="Q1935" s="13"/>
      <c r="R1935" s="13"/>
      <c r="S1935" s="13"/>
      <c r="T1935" s="13"/>
      <c r="U1935" s="13"/>
      <c r="V1935" s="13"/>
      <c r="W1935" s="13"/>
      <c r="X1935" s="13"/>
      <c r="Y1935" s="13"/>
      <c r="Z1935" s="13"/>
      <c r="AA1935" s="13"/>
      <c r="AB1935" s="13"/>
    </row>
    <row r="1936" spans="1:28" s="12" customFormat="1" x14ac:dyDescent="0.25">
      <c r="A1936" s="10"/>
      <c r="B1936" s="10"/>
      <c r="C1936" s="14"/>
      <c r="D1936" s="10"/>
      <c r="E1936" s="10"/>
      <c r="F1936" s="15"/>
      <c r="G1936" s="11"/>
      <c r="H1936" s="10"/>
      <c r="I1936" s="13"/>
      <c r="J1936" s="13"/>
      <c r="K1936" s="13"/>
      <c r="L1936" s="13"/>
      <c r="M1936" s="13"/>
      <c r="N1936" s="13"/>
      <c r="O1936" s="13"/>
      <c r="P1936" s="13"/>
      <c r="Q1936" s="13"/>
      <c r="R1936" s="13"/>
      <c r="S1936" s="13"/>
      <c r="T1936" s="13"/>
      <c r="U1936" s="13"/>
      <c r="V1936" s="13"/>
      <c r="W1936" s="13"/>
      <c r="X1936" s="13"/>
      <c r="Y1936" s="13"/>
      <c r="Z1936" s="13"/>
      <c r="AA1936" s="13"/>
      <c r="AB1936" s="13"/>
    </row>
    <row r="1937" spans="1:28" s="12" customFormat="1" x14ac:dyDescent="0.25">
      <c r="A1937" s="10"/>
      <c r="B1937" s="10"/>
      <c r="C1937" s="14"/>
      <c r="D1937" s="10"/>
      <c r="E1937" s="10"/>
      <c r="F1937" s="15"/>
      <c r="G1937" s="11"/>
      <c r="H1937" s="10"/>
      <c r="I1937" s="13"/>
      <c r="J1937" s="13"/>
      <c r="K1937" s="13"/>
      <c r="L1937" s="13"/>
      <c r="M1937" s="13"/>
      <c r="N1937" s="13"/>
      <c r="O1937" s="13"/>
      <c r="P1937" s="13"/>
      <c r="Q1937" s="13"/>
      <c r="R1937" s="13"/>
      <c r="S1937" s="13"/>
      <c r="T1937" s="13"/>
      <c r="U1937" s="13"/>
      <c r="V1937" s="13"/>
      <c r="W1937" s="13"/>
      <c r="X1937" s="13"/>
      <c r="Y1937" s="13"/>
      <c r="Z1937" s="13"/>
      <c r="AA1937" s="13"/>
      <c r="AB1937" s="13"/>
    </row>
    <row r="1938" spans="1:28" s="12" customFormat="1" x14ac:dyDescent="0.25">
      <c r="A1938" s="10"/>
      <c r="B1938" s="10"/>
      <c r="C1938" s="14"/>
      <c r="D1938" s="10"/>
      <c r="E1938" s="10"/>
      <c r="F1938" s="15"/>
      <c r="G1938" s="11"/>
      <c r="H1938" s="10"/>
      <c r="I1938" s="13"/>
      <c r="J1938" s="13"/>
      <c r="K1938" s="13"/>
      <c r="L1938" s="13"/>
      <c r="M1938" s="13"/>
      <c r="N1938" s="13"/>
      <c r="O1938" s="13"/>
      <c r="P1938" s="13"/>
      <c r="Q1938" s="13"/>
      <c r="R1938" s="13"/>
      <c r="S1938" s="13"/>
      <c r="T1938" s="13"/>
      <c r="U1938" s="13"/>
      <c r="V1938" s="13"/>
      <c r="W1938" s="13"/>
      <c r="X1938" s="13"/>
      <c r="Y1938" s="13"/>
      <c r="Z1938" s="13"/>
      <c r="AA1938" s="13"/>
      <c r="AB1938" s="13"/>
    </row>
    <row r="1939" spans="1:28" s="12" customFormat="1" x14ac:dyDescent="0.25">
      <c r="A1939" s="10"/>
      <c r="B1939" s="10"/>
      <c r="C1939" s="14"/>
      <c r="D1939" s="10"/>
      <c r="E1939" s="10"/>
      <c r="F1939" s="15"/>
      <c r="G1939" s="11"/>
      <c r="H1939" s="10"/>
      <c r="I1939" s="13"/>
      <c r="J1939" s="13"/>
      <c r="K1939" s="13"/>
      <c r="L1939" s="13"/>
      <c r="M1939" s="13"/>
      <c r="N1939" s="13"/>
      <c r="O1939" s="13"/>
      <c r="P1939" s="13"/>
      <c r="Q1939" s="13"/>
      <c r="R1939" s="13"/>
      <c r="S1939" s="13"/>
      <c r="T1939" s="13"/>
      <c r="U1939" s="13"/>
      <c r="V1939" s="13"/>
      <c r="W1939" s="13"/>
      <c r="X1939" s="13"/>
      <c r="Y1939" s="13"/>
      <c r="Z1939" s="13"/>
      <c r="AA1939" s="13"/>
      <c r="AB1939" s="13"/>
    </row>
    <row r="1940" spans="1:28" s="12" customFormat="1" x14ac:dyDescent="0.25">
      <c r="A1940" s="10"/>
      <c r="B1940" s="10"/>
      <c r="C1940" s="14"/>
      <c r="D1940" s="10"/>
      <c r="E1940" s="10"/>
      <c r="F1940" s="15"/>
      <c r="G1940" s="11"/>
      <c r="H1940" s="10"/>
      <c r="I1940" s="13"/>
      <c r="J1940" s="13"/>
      <c r="K1940" s="13"/>
      <c r="L1940" s="13"/>
      <c r="M1940" s="13"/>
      <c r="N1940" s="13"/>
      <c r="O1940" s="13"/>
      <c r="P1940" s="13"/>
      <c r="Q1940" s="13"/>
      <c r="R1940" s="13"/>
      <c r="S1940" s="13"/>
      <c r="T1940" s="13"/>
      <c r="U1940" s="13"/>
      <c r="V1940" s="13"/>
      <c r="W1940" s="13"/>
      <c r="X1940" s="13"/>
      <c r="Y1940" s="13"/>
      <c r="Z1940" s="13"/>
      <c r="AA1940" s="13"/>
      <c r="AB1940" s="13"/>
    </row>
    <row r="1941" spans="1:28" s="12" customFormat="1" x14ac:dyDescent="0.25">
      <c r="A1941" s="10"/>
      <c r="B1941" s="10"/>
      <c r="C1941" s="14"/>
      <c r="D1941" s="10"/>
      <c r="E1941" s="10"/>
      <c r="F1941" s="15"/>
      <c r="G1941" s="11"/>
      <c r="H1941" s="10"/>
      <c r="I1941" s="13"/>
      <c r="J1941" s="13"/>
      <c r="K1941" s="13"/>
      <c r="L1941" s="13"/>
      <c r="M1941" s="13"/>
      <c r="N1941" s="13"/>
      <c r="O1941" s="13"/>
      <c r="P1941" s="13"/>
      <c r="Q1941" s="13"/>
      <c r="R1941" s="13"/>
      <c r="S1941" s="13"/>
      <c r="T1941" s="13"/>
      <c r="U1941" s="13"/>
      <c r="V1941" s="13"/>
      <c r="W1941" s="13"/>
      <c r="X1941" s="13"/>
      <c r="Y1941" s="13"/>
      <c r="Z1941" s="13"/>
      <c r="AA1941" s="13"/>
      <c r="AB1941" s="13"/>
    </row>
    <row r="1942" spans="1:28" s="12" customFormat="1" x14ac:dyDescent="0.25">
      <c r="A1942" s="10"/>
      <c r="B1942" s="10"/>
      <c r="C1942" s="14"/>
      <c r="D1942" s="10"/>
      <c r="E1942" s="10"/>
      <c r="F1942" s="15"/>
      <c r="G1942" s="11"/>
      <c r="H1942" s="10"/>
      <c r="I1942" s="13"/>
      <c r="J1942" s="13"/>
      <c r="K1942" s="13"/>
      <c r="L1942" s="13"/>
      <c r="M1942" s="13"/>
      <c r="N1942" s="13"/>
      <c r="O1942" s="13"/>
      <c r="P1942" s="13"/>
      <c r="Q1942" s="13"/>
      <c r="R1942" s="13"/>
      <c r="S1942" s="13"/>
      <c r="T1942" s="13"/>
      <c r="U1942" s="13"/>
      <c r="V1942" s="13"/>
      <c r="W1942" s="13"/>
      <c r="X1942" s="13"/>
      <c r="Y1942" s="13"/>
      <c r="Z1942" s="13"/>
      <c r="AA1942" s="13"/>
      <c r="AB1942" s="13"/>
    </row>
    <row r="1943" spans="1:28" s="12" customFormat="1" x14ac:dyDescent="0.25">
      <c r="A1943" s="10"/>
      <c r="B1943" s="10"/>
      <c r="C1943" s="14"/>
      <c r="D1943" s="10"/>
      <c r="E1943" s="10"/>
      <c r="F1943" s="15"/>
      <c r="G1943" s="11"/>
      <c r="H1943" s="10"/>
      <c r="I1943" s="13"/>
      <c r="J1943" s="13"/>
      <c r="K1943" s="13"/>
      <c r="L1943" s="13"/>
      <c r="M1943" s="13"/>
      <c r="N1943" s="13"/>
      <c r="O1943" s="13"/>
      <c r="P1943" s="13"/>
      <c r="Q1943" s="13"/>
      <c r="R1943" s="13"/>
      <c r="S1943" s="13"/>
      <c r="T1943" s="13"/>
      <c r="U1943" s="13"/>
      <c r="V1943" s="13"/>
      <c r="W1943" s="13"/>
      <c r="X1943" s="13"/>
      <c r="Y1943" s="13"/>
      <c r="Z1943" s="13"/>
      <c r="AA1943" s="13"/>
      <c r="AB1943" s="13"/>
    </row>
    <row r="1944" spans="1:28" s="12" customFormat="1" x14ac:dyDescent="0.25">
      <c r="A1944" s="10"/>
      <c r="B1944" s="10"/>
      <c r="C1944" s="14"/>
      <c r="D1944" s="10"/>
      <c r="E1944" s="10"/>
      <c r="F1944" s="15"/>
      <c r="G1944" s="11"/>
      <c r="H1944" s="10"/>
      <c r="I1944" s="13"/>
      <c r="J1944" s="13"/>
      <c r="K1944" s="13"/>
      <c r="L1944" s="13"/>
      <c r="M1944" s="13"/>
      <c r="N1944" s="13"/>
      <c r="O1944" s="13"/>
      <c r="P1944" s="13"/>
      <c r="Q1944" s="13"/>
      <c r="R1944" s="13"/>
      <c r="S1944" s="13"/>
      <c r="T1944" s="13"/>
      <c r="U1944" s="13"/>
      <c r="V1944" s="13"/>
      <c r="W1944" s="13"/>
      <c r="X1944" s="13"/>
      <c r="Y1944" s="13"/>
      <c r="Z1944" s="13"/>
      <c r="AA1944" s="13"/>
      <c r="AB1944" s="13"/>
    </row>
    <row r="1945" spans="1:28" s="12" customFormat="1" x14ac:dyDescent="0.25">
      <c r="A1945" s="10"/>
      <c r="B1945" s="10"/>
      <c r="C1945" s="14"/>
      <c r="D1945" s="10"/>
      <c r="E1945" s="10"/>
      <c r="F1945" s="15"/>
      <c r="G1945" s="11"/>
      <c r="H1945" s="10"/>
      <c r="I1945" s="13"/>
      <c r="J1945" s="13"/>
      <c r="K1945" s="13"/>
      <c r="L1945" s="13"/>
      <c r="M1945" s="13"/>
      <c r="N1945" s="13"/>
      <c r="O1945" s="13"/>
      <c r="P1945" s="13"/>
      <c r="Q1945" s="13"/>
      <c r="R1945" s="13"/>
      <c r="S1945" s="13"/>
      <c r="T1945" s="13"/>
      <c r="U1945" s="13"/>
      <c r="V1945" s="13"/>
      <c r="W1945" s="13"/>
      <c r="X1945" s="13"/>
      <c r="Y1945" s="13"/>
      <c r="Z1945" s="13"/>
      <c r="AA1945" s="13"/>
      <c r="AB1945" s="13"/>
    </row>
    <row r="1946" spans="1:28" s="12" customFormat="1" x14ac:dyDescent="0.25">
      <c r="A1946" s="10"/>
      <c r="B1946" s="10"/>
      <c r="C1946" s="14"/>
      <c r="D1946" s="10"/>
      <c r="E1946" s="10"/>
      <c r="F1946" s="15"/>
      <c r="G1946" s="11"/>
      <c r="H1946" s="10"/>
      <c r="I1946" s="13"/>
      <c r="J1946" s="13"/>
      <c r="K1946" s="13"/>
      <c r="L1946" s="13"/>
      <c r="M1946" s="13"/>
      <c r="N1946" s="13"/>
      <c r="O1946" s="13"/>
      <c r="P1946" s="13"/>
      <c r="Q1946" s="13"/>
      <c r="R1946" s="13"/>
      <c r="S1946" s="13"/>
      <c r="T1946" s="13"/>
      <c r="U1946" s="13"/>
      <c r="V1946" s="13"/>
      <c r="W1946" s="13"/>
      <c r="X1946" s="13"/>
      <c r="Y1946" s="13"/>
      <c r="Z1946" s="13"/>
      <c r="AA1946" s="13"/>
      <c r="AB1946" s="13"/>
    </row>
    <row r="1947" spans="1:28" s="12" customFormat="1" x14ac:dyDescent="0.25">
      <c r="A1947" s="10"/>
      <c r="B1947" s="10"/>
      <c r="C1947" s="14"/>
      <c r="D1947" s="10"/>
      <c r="E1947" s="10"/>
      <c r="F1947" s="15"/>
      <c r="G1947" s="11"/>
      <c r="H1947" s="10"/>
      <c r="I1947" s="13"/>
      <c r="J1947" s="13"/>
      <c r="K1947" s="13"/>
      <c r="L1947" s="13"/>
      <c r="M1947" s="13"/>
      <c r="N1947" s="13"/>
      <c r="O1947" s="13"/>
      <c r="P1947" s="13"/>
      <c r="Q1947" s="13"/>
      <c r="R1947" s="13"/>
      <c r="S1947" s="13"/>
      <c r="T1947" s="13"/>
      <c r="U1947" s="13"/>
      <c r="V1947" s="13"/>
      <c r="W1947" s="13"/>
      <c r="X1947" s="13"/>
      <c r="Y1947" s="13"/>
      <c r="Z1947" s="13"/>
      <c r="AA1947" s="13"/>
      <c r="AB1947" s="13"/>
    </row>
    <row r="1948" spans="1:28" s="12" customFormat="1" x14ac:dyDescent="0.25">
      <c r="A1948" s="10"/>
      <c r="B1948" s="10"/>
      <c r="C1948" s="14"/>
      <c r="D1948" s="10"/>
      <c r="E1948" s="10"/>
      <c r="F1948" s="15"/>
      <c r="G1948" s="11"/>
      <c r="H1948" s="10"/>
      <c r="I1948" s="13"/>
      <c r="J1948" s="13"/>
      <c r="K1948" s="13"/>
      <c r="L1948" s="13"/>
      <c r="M1948" s="13"/>
      <c r="N1948" s="13"/>
      <c r="O1948" s="13"/>
      <c r="P1948" s="13"/>
      <c r="Q1948" s="13"/>
      <c r="R1948" s="13"/>
      <c r="S1948" s="13"/>
      <c r="T1948" s="13"/>
      <c r="U1948" s="13"/>
      <c r="V1948" s="13"/>
      <c r="W1948" s="13"/>
      <c r="X1948" s="13"/>
      <c r="Y1948" s="13"/>
      <c r="Z1948" s="13"/>
      <c r="AA1948" s="13"/>
      <c r="AB1948" s="13"/>
    </row>
    <row r="1949" spans="1:28" s="12" customFormat="1" x14ac:dyDescent="0.25">
      <c r="A1949" s="10"/>
      <c r="B1949" s="10"/>
      <c r="C1949" s="14"/>
      <c r="D1949" s="10"/>
      <c r="E1949" s="10"/>
      <c r="F1949" s="15"/>
      <c r="G1949" s="11"/>
      <c r="H1949" s="10"/>
      <c r="I1949" s="13"/>
      <c r="J1949" s="13"/>
      <c r="K1949" s="13"/>
      <c r="L1949" s="13"/>
      <c r="M1949" s="13"/>
      <c r="N1949" s="13"/>
      <c r="O1949" s="13"/>
      <c r="P1949" s="13"/>
      <c r="Q1949" s="13"/>
      <c r="R1949" s="13"/>
      <c r="S1949" s="13"/>
      <c r="T1949" s="13"/>
      <c r="U1949" s="13"/>
      <c r="V1949" s="13"/>
      <c r="W1949" s="13"/>
      <c r="X1949" s="13"/>
      <c r="Y1949" s="13"/>
      <c r="Z1949" s="13"/>
      <c r="AA1949" s="13"/>
      <c r="AB1949" s="13"/>
    </row>
    <row r="1950" spans="1:28" s="12" customFormat="1" x14ac:dyDescent="0.25">
      <c r="A1950" s="10"/>
      <c r="B1950" s="10"/>
      <c r="C1950" s="14"/>
      <c r="D1950" s="10"/>
      <c r="E1950" s="10"/>
      <c r="F1950" s="15"/>
      <c r="G1950" s="11"/>
      <c r="H1950" s="10"/>
      <c r="I1950" s="13"/>
      <c r="J1950" s="13"/>
      <c r="K1950" s="13"/>
      <c r="L1950" s="13"/>
      <c r="M1950" s="13"/>
      <c r="N1950" s="13"/>
      <c r="O1950" s="13"/>
      <c r="P1950" s="13"/>
      <c r="Q1950" s="13"/>
      <c r="R1950" s="13"/>
      <c r="S1950" s="13"/>
      <c r="T1950" s="13"/>
      <c r="U1950" s="13"/>
      <c r="V1950" s="13"/>
      <c r="W1950" s="13"/>
      <c r="X1950" s="13"/>
      <c r="Y1950" s="13"/>
      <c r="Z1950" s="13"/>
      <c r="AA1950" s="13"/>
      <c r="AB1950" s="13"/>
    </row>
    <row r="1951" spans="1:28" s="12" customFormat="1" x14ac:dyDescent="0.25">
      <c r="A1951" s="10"/>
      <c r="B1951" s="10"/>
      <c r="C1951" s="14"/>
      <c r="D1951" s="10"/>
      <c r="E1951" s="10"/>
      <c r="F1951" s="15"/>
      <c r="G1951" s="11"/>
      <c r="H1951" s="10"/>
      <c r="I1951" s="13"/>
      <c r="J1951" s="13"/>
      <c r="K1951" s="13"/>
      <c r="L1951" s="13"/>
      <c r="M1951" s="13"/>
      <c r="N1951" s="13"/>
      <c r="O1951" s="13"/>
      <c r="P1951" s="13"/>
      <c r="Q1951" s="13"/>
      <c r="R1951" s="13"/>
      <c r="S1951" s="13"/>
      <c r="T1951" s="13"/>
      <c r="U1951" s="13"/>
      <c r="V1951" s="13"/>
      <c r="W1951" s="13"/>
      <c r="X1951" s="13"/>
      <c r="Y1951" s="13"/>
      <c r="Z1951" s="13"/>
      <c r="AA1951" s="13"/>
      <c r="AB1951" s="13"/>
    </row>
    <row r="1952" spans="1:28" s="12" customFormat="1" x14ac:dyDescent="0.25">
      <c r="A1952" s="10"/>
      <c r="B1952" s="10"/>
      <c r="C1952" s="14"/>
      <c r="D1952" s="10"/>
      <c r="E1952" s="10"/>
      <c r="F1952" s="15"/>
      <c r="G1952" s="11"/>
      <c r="H1952" s="10"/>
      <c r="I1952" s="13"/>
      <c r="J1952" s="13"/>
      <c r="K1952" s="13"/>
      <c r="L1952" s="13"/>
      <c r="M1952" s="13"/>
      <c r="N1952" s="13"/>
      <c r="O1952" s="13"/>
      <c r="P1952" s="13"/>
      <c r="Q1952" s="13"/>
      <c r="R1952" s="13"/>
      <c r="S1952" s="13"/>
      <c r="T1952" s="13"/>
      <c r="U1952" s="13"/>
      <c r="V1952" s="13"/>
      <c r="W1952" s="13"/>
      <c r="X1952" s="13"/>
      <c r="Y1952" s="13"/>
      <c r="Z1952" s="13"/>
      <c r="AA1952" s="13"/>
      <c r="AB1952" s="13"/>
    </row>
    <row r="1953" spans="1:28" s="12" customFormat="1" x14ac:dyDescent="0.25">
      <c r="A1953" s="10"/>
      <c r="B1953" s="10"/>
      <c r="C1953" s="14"/>
      <c r="D1953" s="10"/>
      <c r="E1953" s="10"/>
      <c r="F1953" s="15"/>
      <c r="G1953" s="11"/>
      <c r="H1953" s="10"/>
      <c r="I1953" s="13"/>
      <c r="J1953" s="13"/>
      <c r="K1953" s="13"/>
      <c r="L1953" s="13"/>
      <c r="M1953" s="13"/>
      <c r="N1953" s="13"/>
      <c r="O1953" s="13"/>
      <c r="P1953" s="13"/>
      <c r="Q1953" s="13"/>
      <c r="R1953" s="13"/>
      <c r="S1953" s="13"/>
      <c r="T1953" s="13"/>
      <c r="U1953" s="13"/>
      <c r="V1953" s="13"/>
      <c r="W1953" s="13"/>
      <c r="X1953" s="13"/>
      <c r="Y1953" s="13"/>
      <c r="Z1953" s="13"/>
      <c r="AA1953" s="13"/>
      <c r="AB1953" s="13"/>
    </row>
    <row r="1954" spans="1:28" s="12" customFormat="1" x14ac:dyDescent="0.25">
      <c r="A1954" s="10"/>
      <c r="B1954" s="10"/>
      <c r="C1954" s="14"/>
      <c r="D1954" s="10"/>
      <c r="E1954" s="10"/>
      <c r="F1954" s="15"/>
      <c r="G1954" s="11"/>
      <c r="H1954" s="10"/>
      <c r="I1954" s="13"/>
      <c r="J1954" s="13"/>
      <c r="K1954" s="13"/>
      <c r="L1954" s="13"/>
      <c r="M1954" s="13"/>
      <c r="N1954" s="13"/>
      <c r="O1954" s="13"/>
      <c r="P1954" s="13"/>
      <c r="Q1954" s="13"/>
      <c r="R1954" s="13"/>
      <c r="S1954" s="13"/>
      <c r="T1954" s="13"/>
      <c r="U1954" s="13"/>
      <c r="V1954" s="13"/>
      <c r="W1954" s="13"/>
      <c r="X1954" s="13"/>
      <c r="Y1954" s="13"/>
      <c r="Z1954" s="13"/>
      <c r="AA1954" s="13"/>
      <c r="AB1954" s="13"/>
    </row>
    <row r="1955" spans="1:28" s="12" customFormat="1" x14ac:dyDescent="0.25">
      <c r="A1955" s="10"/>
      <c r="B1955" s="10"/>
      <c r="C1955" s="14"/>
      <c r="D1955" s="10"/>
      <c r="E1955" s="10"/>
      <c r="F1955" s="15"/>
      <c r="G1955" s="11"/>
      <c r="H1955" s="10"/>
      <c r="I1955" s="13"/>
      <c r="J1955" s="13"/>
      <c r="K1955" s="13"/>
      <c r="L1955" s="13"/>
      <c r="M1955" s="13"/>
      <c r="N1955" s="13"/>
      <c r="O1955" s="13"/>
      <c r="P1955" s="13"/>
      <c r="Q1955" s="13"/>
      <c r="R1955" s="13"/>
      <c r="S1955" s="13"/>
      <c r="T1955" s="13"/>
      <c r="U1955" s="13"/>
      <c r="V1955" s="13"/>
      <c r="W1955" s="13"/>
      <c r="X1955" s="13"/>
      <c r="Y1955" s="13"/>
      <c r="Z1955" s="13"/>
      <c r="AA1955" s="13"/>
      <c r="AB1955" s="13"/>
    </row>
    <row r="1956" spans="1:28" s="12" customFormat="1" x14ac:dyDescent="0.25">
      <c r="A1956" s="10"/>
      <c r="B1956" s="10"/>
      <c r="C1956" s="14"/>
      <c r="D1956" s="10"/>
      <c r="E1956" s="10"/>
      <c r="F1956" s="15"/>
      <c r="G1956" s="11"/>
      <c r="H1956" s="10"/>
      <c r="I1956" s="13"/>
      <c r="J1956" s="13"/>
      <c r="K1956" s="13"/>
      <c r="L1956" s="13"/>
      <c r="M1956" s="13"/>
      <c r="N1956" s="13"/>
      <c r="O1956" s="13"/>
      <c r="P1956" s="13"/>
      <c r="Q1956" s="13"/>
      <c r="R1956" s="13"/>
      <c r="S1956" s="13"/>
      <c r="T1956" s="13"/>
      <c r="U1956" s="13"/>
      <c r="V1956" s="13"/>
      <c r="W1956" s="13"/>
      <c r="X1956" s="13"/>
      <c r="Y1956" s="13"/>
      <c r="Z1956" s="13"/>
      <c r="AA1956" s="13"/>
      <c r="AB1956" s="13"/>
    </row>
    <row r="1957" spans="1:28" s="12" customFormat="1" x14ac:dyDescent="0.25">
      <c r="A1957" s="10"/>
      <c r="B1957" s="10"/>
      <c r="C1957" s="14"/>
      <c r="D1957" s="10"/>
      <c r="E1957" s="10"/>
      <c r="F1957" s="15"/>
      <c r="G1957" s="11"/>
      <c r="H1957" s="10"/>
      <c r="I1957" s="13"/>
      <c r="J1957" s="13"/>
      <c r="K1957" s="13"/>
      <c r="L1957" s="13"/>
      <c r="M1957" s="13"/>
      <c r="N1957" s="13"/>
      <c r="O1957" s="13"/>
      <c r="P1957" s="13"/>
      <c r="Q1957" s="13"/>
      <c r="R1957" s="13"/>
      <c r="S1957" s="13"/>
      <c r="T1957" s="13"/>
      <c r="U1957" s="13"/>
      <c r="V1957" s="13"/>
      <c r="W1957" s="13"/>
      <c r="X1957" s="13"/>
      <c r="Y1957" s="13"/>
      <c r="Z1957" s="13"/>
      <c r="AA1957" s="13"/>
      <c r="AB1957" s="13"/>
    </row>
    <row r="1958" spans="1:28" s="12" customFormat="1" x14ac:dyDescent="0.25">
      <c r="A1958" s="10"/>
      <c r="B1958" s="10"/>
      <c r="C1958" s="14"/>
      <c r="D1958" s="10"/>
      <c r="E1958" s="10"/>
      <c r="F1958" s="15"/>
      <c r="G1958" s="11"/>
      <c r="H1958" s="10"/>
      <c r="I1958" s="13"/>
      <c r="J1958" s="13"/>
      <c r="K1958" s="13"/>
      <c r="L1958" s="13"/>
      <c r="M1958" s="13"/>
      <c r="N1958" s="13"/>
      <c r="O1958" s="13"/>
      <c r="P1958" s="13"/>
      <c r="Q1958" s="13"/>
      <c r="R1958" s="13"/>
      <c r="S1958" s="13"/>
      <c r="T1958" s="13"/>
      <c r="U1958" s="13"/>
      <c r="V1958" s="13"/>
      <c r="W1958" s="13"/>
      <c r="X1958" s="13"/>
      <c r="Y1958" s="13"/>
      <c r="Z1958" s="13"/>
      <c r="AA1958" s="13"/>
      <c r="AB1958" s="13"/>
    </row>
    <row r="1959" spans="1:28" s="12" customFormat="1" x14ac:dyDescent="0.25">
      <c r="A1959" s="10"/>
      <c r="B1959" s="10"/>
      <c r="C1959" s="14"/>
      <c r="D1959" s="10"/>
      <c r="E1959" s="10"/>
      <c r="F1959" s="15"/>
      <c r="G1959" s="11"/>
      <c r="H1959" s="10"/>
      <c r="I1959" s="13"/>
      <c r="J1959" s="13"/>
      <c r="K1959" s="13"/>
      <c r="L1959" s="13"/>
      <c r="M1959" s="13"/>
      <c r="N1959" s="13"/>
      <c r="O1959" s="13"/>
      <c r="P1959" s="13"/>
      <c r="Q1959" s="13"/>
      <c r="R1959" s="13"/>
      <c r="S1959" s="13"/>
      <c r="T1959" s="13"/>
      <c r="U1959" s="13"/>
      <c r="V1959" s="13"/>
      <c r="W1959" s="13"/>
      <c r="X1959" s="13"/>
      <c r="Y1959" s="13"/>
      <c r="Z1959" s="13"/>
      <c r="AA1959" s="13"/>
      <c r="AB1959" s="13"/>
    </row>
    <row r="1960" spans="1:28" s="12" customFormat="1" x14ac:dyDescent="0.25">
      <c r="A1960" s="10"/>
      <c r="B1960" s="10"/>
      <c r="C1960" s="14"/>
      <c r="D1960" s="10"/>
      <c r="E1960" s="10"/>
      <c r="F1960" s="15"/>
      <c r="G1960" s="11"/>
      <c r="H1960" s="10"/>
      <c r="I1960" s="13"/>
      <c r="J1960" s="13"/>
      <c r="K1960" s="13"/>
      <c r="L1960" s="13"/>
      <c r="M1960" s="13"/>
      <c r="N1960" s="13"/>
      <c r="O1960" s="13"/>
      <c r="P1960" s="13"/>
      <c r="Q1960" s="13"/>
      <c r="R1960" s="13"/>
      <c r="S1960" s="13"/>
      <c r="T1960" s="13"/>
      <c r="U1960" s="13"/>
      <c r="V1960" s="13"/>
      <c r="W1960" s="13"/>
      <c r="X1960" s="13"/>
      <c r="Y1960" s="13"/>
      <c r="Z1960" s="13"/>
      <c r="AA1960" s="13"/>
      <c r="AB1960" s="13"/>
    </row>
    <row r="1961" spans="1:28" s="12" customFormat="1" x14ac:dyDescent="0.25">
      <c r="A1961" s="10"/>
      <c r="B1961" s="10"/>
      <c r="C1961" s="14"/>
      <c r="D1961" s="10"/>
      <c r="E1961" s="10"/>
      <c r="F1961" s="15"/>
      <c r="G1961" s="11"/>
      <c r="H1961" s="10"/>
      <c r="I1961" s="13"/>
      <c r="J1961" s="13"/>
      <c r="K1961" s="13"/>
      <c r="L1961" s="13"/>
      <c r="M1961" s="13"/>
      <c r="N1961" s="13"/>
      <c r="O1961" s="13"/>
      <c r="P1961" s="13"/>
      <c r="Q1961" s="13"/>
      <c r="R1961" s="13"/>
      <c r="S1961" s="13"/>
      <c r="T1961" s="13"/>
      <c r="U1961" s="13"/>
      <c r="V1961" s="13"/>
      <c r="W1961" s="13"/>
      <c r="X1961" s="13"/>
      <c r="Y1961" s="13"/>
      <c r="Z1961" s="13"/>
      <c r="AA1961" s="13"/>
      <c r="AB1961" s="13"/>
    </row>
    <row r="1962" spans="1:28" s="12" customFormat="1" x14ac:dyDescent="0.25">
      <c r="A1962" s="10"/>
      <c r="B1962" s="10"/>
      <c r="C1962" s="14"/>
      <c r="D1962" s="10"/>
      <c r="E1962" s="10"/>
      <c r="F1962" s="15"/>
      <c r="G1962" s="11"/>
      <c r="H1962" s="10"/>
      <c r="I1962" s="13"/>
      <c r="J1962" s="13"/>
      <c r="K1962" s="13"/>
      <c r="L1962" s="13"/>
      <c r="M1962" s="13"/>
      <c r="N1962" s="13"/>
      <c r="O1962" s="13"/>
      <c r="P1962" s="13"/>
      <c r="Q1962" s="13"/>
      <c r="R1962" s="13"/>
      <c r="S1962" s="13"/>
      <c r="T1962" s="13"/>
      <c r="U1962" s="13"/>
      <c r="V1962" s="13"/>
      <c r="W1962" s="13"/>
      <c r="X1962" s="13"/>
      <c r="Y1962" s="13"/>
      <c r="Z1962" s="13"/>
      <c r="AA1962" s="13"/>
      <c r="AB1962" s="13"/>
    </row>
    <row r="1963" spans="1:28" s="12" customFormat="1" x14ac:dyDescent="0.25">
      <c r="A1963" s="10"/>
      <c r="B1963" s="10"/>
      <c r="C1963" s="14"/>
      <c r="D1963" s="10"/>
      <c r="E1963" s="10"/>
      <c r="F1963" s="15"/>
      <c r="G1963" s="11"/>
      <c r="H1963" s="10"/>
      <c r="I1963" s="13"/>
      <c r="J1963" s="13"/>
      <c r="K1963" s="13"/>
      <c r="L1963" s="13"/>
      <c r="M1963" s="13"/>
      <c r="N1963" s="13"/>
      <c r="O1963" s="13"/>
      <c r="P1963" s="13"/>
      <c r="Q1963" s="13"/>
      <c r="R1963" s="13"/>
      <c r="S1963" s="13"/>
      <c r="T1963" s="13"/>
      <c r="U1963" s="13"/>
      <c r="V1963" s="13"/>
      <c r="W1963" s="13"/>
      <c r="X1963" s="13"/>
      <c r="Y1963" s="13"/>
      <c r="Z1963" s="13"/>
      <c r="AA1963" s="13"/>
      <c r="AB1963" s="13"/>
    </row>
    <row r="1964" spans="1:28" s="12" customFormat="1" x14ac:dyDescent="0.25">
      <c r="A1964" s="10"/>
      <c r="B1964" s="10"/>
      <c r="C1964" s="14"/>
      <c r="D1964" s="10"/>
      <c r="E1964" s="10"/>
      <c r="F1964" s="15"/>
      <c r="G1964" s="11"/>
      <c r="H1964" s="10"/>
      <c r="I1964" s="13"/>
      <c r="J1964" s="13"/>
      <c r="K1964" s="13"/>
      <c r="L1964" s="13"/>
      <c r="M1964" s="13"/>
      <c r="N1964" s="13"/>
      <c r="O1964" s="13"/>
      <c r="P1964" s="13"/>
      <c r="Q1964" s="13"/>
      <c r="R1964" s="13"/>
      <c r="S1964" s="13"/>
      <c r="T1964" s="13"/>
      <c r="U1964" s="13"/>
      <c r="V1964" s="13"/>
      <c r="W1964" s="13"/>
      <c r="X1964" s="13"/>
      <c r="Y1964" s="13"/>
      <c r="Z1964" s="13"/>
      <c r="AA1964" s="13"/>
      <c r="AB1964" s="13"/>
    </row>
    <row r="1965" spans="1:28" s="12" customFormat="1" x14ac:dyDescent="0.25">
      <c r="A1965" s="10"/>
      <c r="B1965" s="10"/>
      <c r="C1965" s="14"/>
      <c r="D1965" s="10"/>
      <c r="E1965" s="10"/>
      <c r="F1965" s="15"/>
      <c r="G1965" s="11"/>
      <c r="H1965" s="10"/>
      <c r="I1965" s="13"/>
      <c r="J1965" s="13"/>
      <c r="K1965" s="13"/>
      <c r="L1965" s="13"/>
      <c r="M1965" s="13"/>
      <c r="N1965" s="13"/>
      <c r="O1965" s="13"/>
      <c r="P1965" s="13"/>
      <c r="Q1965" s="13"/>
      <c r="R1965" s="13"/>
      <c r="S1965" s="13"/>
      <c r="T1965" s="13"/>
      <c r="U1965" s="13"/>
      <c r="V1965" s="13"/>
      <c r="W1965" s="13"/>
      <c r="X1965" s="13"/>
      <c r="Y1965" s="13"/>
      <c r="Z1965" s="13"/>
      <c r="AA1965" s="13"/>
      <c r="AB1965" s="13"/>
    </row>
    <row r="1966" spans="1:28" s="12" customFormat="1" x14ac:dyDescent="0.25">
      <c r="A1966" s="10"/>
      <c r="B1966" s="10"/>
      <c r="C1966" s="14"/>
      <c r="D1966" s="10"/>
      <c r="E1966" s="10"/>
      <c r="F1966" s="15"/>
      <c r="G1966" s="11"/>
      <c r="H1966" s="10"/>
      <c r="I1966" s="13"/>
      <c r="J1966" s="13"/>
      <c r="K1966" s="13"/>
      <c r="L1966" s="13"/>
      <c r="M1966" s="13"/>
      <c r="N1966" s="13"/>
      <c r="O1966" s="13"/>
      <c r="P1966" s="13"/>
      <c r="Q1966" s="13"/>
      <c r="R1966" s="13"/>
      <c r="S1966" s="13"/>
      <c r="T1966" s="13"/>
      <c r="U1966" s="13"/>
      <c r="V1966" s="13"/>
      <c r="W1966" s="13"/>
      <c r="X1966" s="13"/>
      <c r="Y1966" s="13"/>
      <c r="Z1966" s="13"/>
      <c r="AA1966" s="13"/>
      <c r="AB1966" s="13"/>
    </row>
    <row r="1967" spans="1:28" s="12" customFormat="1" x14ac:dyDescent="0.25">
      <c r="A1967" s="10"/>
      <c r="B1967" s="10"/>
      <c r="C1967" s="14"/>
      <c r="D1967" s="10"/>
      <c r="E1967" s="10"/>
      <c r="F1967" s="15"/>
      <c r="G1967" s="11"/>
      <c r="H1967" s="10"/>
      <c r="I1967" s="13"/>
      <c r="J1967" s="13"/>
      <c r="K1967" s="13"/>
      <c r="L1967" s="13"/>
      <c r="M1967" s="13"/>
      <c r="N1967" s="13"/>
      <c r="O1967" s="13"/>
      <c r="P1967" s="13"/>
      <c r="Q1967" s="13"/>
      <c r="R1967" s="13"/>
      <c r="S1967" s="13"/>
      <c r="T1967" s="13"/>
      <c r="U1967" s="13"/>
      <c r="V1967" s="13"/>
      <c r="W1967" s="13"/>
      <c r="X1967" s="13"/>
      <c r="Y1967" s="13"/>
      <c r="Z1967" s="13"/>
      <c r="AA1967" s="13"/>
      <c r="AB1967" s="13"/>
    </row>
    <row r="1968" spans="1:28" s="12" customFormat="1" x14ac:dyDescent="0.25">
      <c r="A1968" s="10"/>
      <c r="B1968" s="10"/>
      <c r="C1968" s="14"/>
      <c r="D1968" s="10"/>
      <c r="E1968" s="10"/>
      <c r="F1968" s="15"/>
      <c r="G1968" s="11"/>
      <c r="H1968" s="10"/>
      <c r="I1968" s="13"/>
      <c r="J1968" s="13"/>
      <c r="K1968" s="13"/>
      <c r="L1968" s="13"/>
      <c r="M1968" s="13"/>
      <c r="N1968" s="13"/>
      <c r="O1968" s="13"/>
      <c r="P1968" s="13"/>
      <c r="Q1968" s="13"/>
      <c r="R1968" s="13"/>
      <c r="S1968" s="13"/>
      <c r="T1968" s="13"/>
      <c r="U1968" s="13"/>
      <c r="V1968" s="13"/>
      <c r="W1968" s="13"/>
      <c r="X1968" s="13"/>
      <c r="Y1968" s="13"/>
      <c r="Z1968" s="13"/>
      <c r="AA1968" s="13"/>
      <c r="AB1968" s="13"/>
    </row>
    <row r="1969" spans="1:28" s="12" customFormat="1" x14ac:dyDescent="0.25">
      <c r="A1969" s="10"/>
      <c r="B1969" s="10"/>
      <c r="C1969" s="14"/>
      <c r="D1969" s="10"/>
      <c r="E1969" s="10"/>
      <c r="F1969" s="15"/>
      <c r="G1969" s="11"/>
      <c r="H1969" s="10"/>
      <c r="I1969" s="13"/>
      <c r="J1969" s="13"/>
      <c r="K1969" s="13"/>
      <c r="L1969" s="13"/>
      <c r="M1969" s="13"/>
      <c r="N1969" s="13"/>
      <c r="O1969" s="13"/>
      <c r="P1969" s="13"/>
      <c r="Q1969" s="13"/>
      <c r="R1969" s="13"/>
      <c r="S1969" s="13"/>
      <c r="T1969" s="13"/>
      <c r="U1969" s="13"/>
      <c r="V1969" s="13"/>
      <c r="W1969" s="13"/>
      <c r="X1969" s="13"/>
      <c r="Y1969" s="13"/>
      <c r="Z1969" s="13"/>
      <c r="AA1969" s="13"/>
      <c r="AB1969" s="13"/>
    </row>
    <row r="1970" spans="1:28" s="12" customFormat="1" x14ac:dyDescent="0.25">
      <c r="A1970" s="10"/>
      <c r="B1970" s="10"/>
      <c r="C1970" s="14"/>
      <c r="D1970" s="10"/>
      <c r="E1970" s="10"/>
      <c r="F1970" s="15"/>
      <c r="G1970" s="11"/>
      <c r="H1970" s="10"/>
      <c r="I1970" s="13"/>
      <c r="J1970" s="13"/>
      <c r="K1970" s="13"/>
      <c r="L1970" s="13"/>
      <c r="M1970" s="13"/>
      <c r="N1970" s="13"/>
      <c r="O1970" s="13"/>
      <c r="P1970" s="13"/>
      <c r="Q1970" s="13"/>
      <c r="R1970" s="13"/>
      <c r="S1970" s="13"/>
      <c r="T1970" s="13"/>
      <c r="U1970" s="13"/>
      <c r="V1970" s="13"/>
      <c r="W1970" s="13"/>
      <c r="X1970" s="13"/>
      <c r="Y1970" s="13"/>
      <c r="Z1970" s="13"/>
      <c r="AA1970" s="13"/>
      <c r="AB1970" s="13"/>
    </row>
    <row r="1971" spans="1:28" s="12" customFormat="1" x14ac:dyDescent="0.25">
      <c r="A1971" s="10"/>
      <c r="B1971" s="10"/>
      <c r="C1971" s="14"/>
      <c r="D1971" s="10"/>
      <c r="E1971" s="10"/>
      <c r="F1971" s="15"/>
      <c r="G1971" s="11"/>
      <c r="H1971" s="10"/>
      <c r="I1971" s="13"/>
      <c r="J1971" s="13"/>
      <c r="K1971" s="13"/>
      <c r="L1971" s="13"/>
      <c r="M1971" s="13"/>
      <c r="N1971" s="13"/>
      <c r="O1971" s="13"/>
      <c r="P1971" s="13"/>
      <c r="Q1971" s="13"/>
      <c r="R1971" s="13"/>
      <c r="S1971" s="13"/>
      <c r="T1971" s="13"/>
      <c r="U1971" s="13"/>
      <c r="V1971" s="13"/>
      <c r="W1971" s="13"/>
      <c r="X1971" s="13"/>
      <c r="Y1971" s="13"/>
      <c r="Z1971" s="13"/>
      <c r="AA1971" s="13"/>
      <c r="AB1971" s="13"/>
    </row>
    <row r="1972" spans="1:28" s="12" customFormat="1" x14ac:dyDescent="0.25">
      <c r="A1972" s="10"/>
      <c r="B1972" s="10"/>
      <c r="C1972" s="14"/>
      <c r="D1972" s="10"/>
      <c r="E1972" s="10"/>
      <c r="F1972" s="15"/>
      <c r="G1972" s="11"/>
      <c r="H1972" s="10"/>
      <c r="I1972" s="13"/>
      <c r="J1972" s="13"/>
      <c r="K1972" s="13"/>
      <c r="L1972" s="13"/>
      <c r="M1972" s="13"/>
      <c r="N1972" s="13"/>
      <c r="O1972" s="13"/>
      <c r="P1972" s="13"/>
      <c r="Q1972" s="13"/>
      <c r="R1972" s="13"/>
      <c r="S1972" s="13"/>
      <c r="T1972" s="13"/>
      <c r="U1972" s="13"/>
      <c r="V1972" s="13"/>
      <c r="W1972" s="13"/>
      <c r="X1972" s="13"/>
      <c r="Y1972" s="13"/>
      <c r="Z1972" s="13"/>
      <c r="AA1972" s="13"/>
      <c r="AB1972" s="13"/>
    </row>
    <row r="1973" spans="1:28" s="12" customFormat="1" x14ac:dyDescent="0.25">
      <c r="A1973" s="10"/>
      <c r="B1973" s="10"/>
      <c r="C1973" s="14"/>
      <c r="D1973" s="10"/>
      <c r="E1973" s="10"/>
      <c r="F1973" s="15"/>
      <c r="G1973" s="11"/>
      <c r="H1973" s="10"/>
      <c r="I1973" s="13"/>
      <c r="J1973" s="13"/>
      <c r="K1973" s="13"/>
      <c r="L1973" s="13"/>
      <c r="M1973" s="13"/>
      <c r="N1973" s="13"/>
      <c r="O1973" s="13"/>
      <c r="P1973" s="13"/>
      <c r="Q1973" s="13"/>
      <c r="R1973" s="13"/>
      <c r="S1973" s="13"/>
      <c r="T1973" s="13"/>
      <c r="U1973" s="13"/>
      <c r="V1973" s="13"/>
      <c r="W1973" s="13"/>
      <c r="X1973" s="13"/>
      <c r="Y1973" s="13"/>
      <c r="Z1973" s="13"/>
      <c r="AA1973" s="13"/>
      <c r="AB1973" s="13"/>
    </row>
    <row r="1974" spans="1:28" s="12" customFormat="1" x14ac:dyDescent="0.25">
      <c r="A1974" s="10"/>
      <c r="B1974" s="10"/>
      <c r="C1974" s="14"/>
      <c r="D1974" s="10"/>
      <c r="E1974" s="10"/>
      <c r="F1974" s="15"/>
      <c r="G1974" s="11"/>
      <c r="H1974" s="10"/>
      <c r="I1974" s="13"/>
      <c r="J1974" s="13"/>
      <c r="K1974" s="13"/>
      <c r="L1974" s="13"/>
      <c r="M1974" s="13"/>
      <c r="N1974" s="13"/>
      <c r="O1974" s="13"/>
      <c r="P1974" s="13"/>
      <c r="Q1974" s="13"/>
      <c r="R1974" s="13"/>
      <c r="S1974" s="13"/>
      <c r="T1974" s="13"/>
      <c r="U1974" s="13"/>
      <c r="V1974" s="13"/>
      <c r="W1974" s="13"/>
      <c r="X1974" s="13"/>
      <c r="Y1974" s="13"/>
      <c r="Z1974" s="13"/>
      <c r="AA1974" s="13"/>
      <c r="AB1974" s="13"/>
    </row>
    <row r="1975" spans="1:28" s="12" customFormat="1" x14ac:dyDescent="0.25">
      <c r="A1975" s="10"/>
      <c r="B1975" s="10"/>
      <c r="C1975" s="14"/>
      <c r="D1975" s="10"/>
      <c r="E1975" s="10"/>
      <c r="F1975" s="15"/>
      <c r="G1975" s="11"/>
      <c r="H1975" s="10"/>
      <c r="I1975" s="13"/>
      <c r="J1975" s="13"/>
      <c r="K1975" s="13"/>
      <c r="L1975" s="13"/>
      <c r="M1975" s="13"/>
      <c r="N1975" s="13"/>
      <c r="O1975" s="13"/>
      <c r="P1975" s="13"/>
      <c r="Q1975" s="13"/>
      <c r="R1975" s="13"/>
      <c r="S1975" s="13"/>
      <c r="T1975" s="13"/>
      <c r="U1975" s="13"/>
      <c r="V1975" s="13"/>
      <c r="W1975" s="13"/>
      <c r="X1975" s="13"/>
      <c r="Y1975" s="13"/>
      <c r="Z1975" s="13"/>
      <c r="AA1975" s="13"/>
      <c r="AB1975" s="13"/>
    </row>
    <row r="1976" spans="1:28" s="12" customFormat="1" x14ac:dyDescent="0.25">
      <c r="A1976" s="10"/>
      <c r="B1976" s="10"/>
      <c r="C1976" s="14"/>
      <c r="D1976" s="10"/>
      <c r="E1976" s="10"/>
      <c r="F1976" s="15"/>
      <c r="G1976" s="11"/>
      <c r="H1976" s="10"/>
      <c r="I1976" s="13"/>
      <c r="J1976" s="13"/>
      <c r="K1976" s="13"/>
      <c r="L1976" s="13"/>
      <c r="M1976" s="13"/>
      <c r="N1976" s="13"/>
      <c r="O1976" s="13"/>
      <c r="P1976" s="13"/>
      <c r="Q1976" s="13"/>
      <c r="R1976" s="13"/>
      <c r="S1976" s="13"/>
      <c r="T1976" s="13"/>
      <c r="U1976" s="13"/>
      <c r="V1976" s="13"/>
      <c r="W1976" s="13"/>
      <c r="X1976" s="13"/>
      <c r="Y1976" s="13"/>
      <c r="Z1976" s="13"/>
      <c r="AA1976" s="13"/>
      <c r="AB1976" s="13"/>
    </row>
    <row r="1977" spans="1:28" s="12" customFormat="1" x14ac:dyDescent="0.25">
      <c r="A1977" s="10"/>
      <c r="B1977" s="10"/>
      <c r="C1977" s="14"/>
      <c r="D1977" s="10"/>
      <c r="E1977" s="10"/>
      <c r="F1977" s="15"/>
      <c r="G1977" s="11"/>
      <c r="H1977" s="10"/>
      <c r="I1977" s="13"/>
      <c r="J1977" s="13"/>
      <c r="K1977" s="13"/>
      <c r="L1977" s="13"/>
      <c r="M1977" s="13"/>
      <c r="N1977" s="13"/>
      <c r="O1977" s="13"/>
      <c r="P1977" s="13"/>
      <c r="Q1977" s="13"/>
      <c r="R1977" s="13"/>
      <c r="S1977" s="13"/>
      <c r="T1977" s="13"/>
      <c r="U1977" s="13"/>
      <c r="V1977" s="13"/>
      <c r="W1977" s="13"/>
      <c r="X1977" s="13"/>
      <c r="Y1977" s="13"/>
      <c r="Z1977" s="13"/>
      <c r="AA1977" s="13"/>
      <c r="AB1977" s="13"/>
    </row>
    <row r="1978" spans="1:28" s="12" customFormat="1" x14ac:dyDescent="0.25">
      <c r="A1978" s="10"/>
      <c r="B1978" s="10"/>
      <c r="C1978" s="14"/>
      <c r="D1978" s="10"/>
      <c r="E1978" s="10"/>
      <c r="F1978" s="15"/>
      <c r="G1978" s="11"/>
      <c r="H1978" s="10"/>
      <c r="I1978" s="13"/>
      <c r="J1978" s="13"/>
      <c r="K1978" s="13"/>
      <c r="L1978" s="13"/>
      <c r="M1978" s="13"/>
      <c r="N1978" s="13"/>
      <c r="O1978" s="13"/>
      <c r="P1978" s="13"/>
      <c r="Q1978" s="13"/>
      <c r="R1978" s="13"/>
      <c r="S1978" s="13"/>
      <c r="T1978" s="13"/>
      <c r="U1978" s="13"/>
      <c r="V1978" s="13"/>
      <c r="W1978" s="13"/>
      <c r="X1978" s="13"/>
      <c r="Y1978" s="13"/>
      <c r="Z1978" s="13"/>
      <c r="AA1978" s="13"/>
      <c r="AB1978" s="13"/>
    </row>
    <row r="1979" spans="1:28" s="12" customFormat="1" x14ac:dyDescent="0.25">
      <c r="A1979" s="10"/>
      <c r="B1979" s="10"/>
      <c r="C1979" s="14"/>
      <c r="D1979" s="10"/>
      <c r="E1979" s="10"/>
      <c r="F1979" s="15"/>
      <c r="G1979" s="11"/>
      <c r="H1979" s="10"/>
      <c r="I1979" s="13"/>
      <c r="J1979" s="13"/>
      <c r="K1979" s="13"/>
      <c r="L1979" s="13"/>
      <c r="M1979" s="13"/>
      <c r="N1979" s="13"/>
      <c r="O1979" s="13"/>
      <c r="P1979" s="13"/>
      <c r="Q1979" s="13"/>
      <c r="R1979" s="13"/>
      <c r="S1979" s="13"/>
      <c r="T1979" s="13"/>
      <c r="U1979" s="13"/>
      <c r="V1979" s="13"/>
      <c r="W1979" s="13"/>
      <c r="X1979" s="13"/>
      <c r="Y1979" s="13"/>
      <c r="Z1979" s="13"/>
      <c r="AA1979" s="13"/>
      <c r="AB1979" s="13"/>
    </row>
    <row r="1980" spans="1:28" s="12" customFormat="1" x14ac:dyDescent="0.25">
      <c r="A1980" s="10"/>
      <c r="B1980" s="10"/>
      <c r="C1980" s="14"/>
      <c r="D1980" s="10"/>
      <c r="E1980" s="10"/>
      <c r="F1980" s="15"/>
      <c r="G1980" s="11"/>
      <c r="H1980" s="10"/>
      <c r="I1980" s="13"/>
      <c r="J1980" s="13"/>
      <c r="K1980" s="13"/>
      <c r="L1980" s="13"/>
      <c r="M1980" s="13"/>
      <c r="N1980" s="13"/>
      <c r="O1980" s="13"/>
      <c r="P1980" s="13"/>
      <c r="Q1980" s="13"/>
      <c r="R1980" s="13"/>
      <c r="S1980" s="13"/>
      <c r="T1980" s="13"/>
      <c r="U1980" s="13"/>
      <c r="V1980" s="13"/>
      <c r="W1980" s="13"/>
      <c r="X1980" s="13"/>
      <c r="Y1980" s="13"/>
      <c r="Z1980" s="13"/>
      <c r="AA1980" s="13"/>
      <c r="AB1980" s="13"/>
    </row>
    <row r="1981" spans="1:28" s="12" customFormat="1" x14ac:dyDescent="0.25">
      <c r="A1981" s="10"/>
      <c r="B1981" s="10"/>
      <c r="C1981" s="14"/>
      <c r="D1981" s="10"/>
      <c r="E1981" s="10"/>
      <c r="F1981" s="15"/>
      <c r="G1981" s="11"/>
      <c r="H1981" s="10"/>
      <c r="I1981" s="13"/>
      <c r="J1981" s="13"/>
      <c r="K1981" s="13"/>
      <c r="L1981" s="13"/>
      <c r="M1981" s="13"/>
      <c r="N1981" s="13"/>
      <c r="O1981" s="13"/>
      <c r="P1981" s="13"/>
      <c r="Q1981" s="13"/>
      <c r="R1981" s="13"/>
      <c r="S1981" s="13"/>
      <c r="T1981" s="13"/>
      <c r="U1981" s="13"/>
      <c r="V1981" s="13"/>
      <c r="W1981" s="13"/>
      <c r="X1981" s="13"/>
      <c r="Y1981" s="13"/>
      <c r="Z1981" s="13"/>
      <c r="AA1981" s="13"/>
      <c r="AB1981" s="13"/>
    </row>
    <row r="1982" spans="1:28" s="12" customFormat="1" x14ac:dyDescent="0.25">
      <c r="A1982" s="10"/>
      <c r="B1982" s="10"/>
      <c r="C1982" s="14"/>
      <c r="D1982" s="10"/>
      <c r="E1982" s="10"/>
      <c r="F1982" s="15"/>
      <c r="G1982" s="11"/>
      <c r="H1982" s="10"/>
      <c r="I1982" s="13"/>
      <c r="J1982" s="13"/>
      <c r="K1982" s="13"/>
      <c r="L1982" s="13"/>
      <c r="M1982" s="13"/>
      <c r="N1982" s="13"/>
      <c r="O1982" s="13"/>
      <c r="P1982" s="13"/>
      <c r="Q1982" s="13"/>
      <c r="R1982" s="13"/>
      <c r="S1982" s="13"/>
      <c r="T1982" s="13"/>
      <c r="U1982" s="13"/>
      <c r="V1982" s="13"/>
      <c r="W1982" s="13"/>
      <c r="X1982" s="13"/>
      <c r="Y1982" s="13"/>
      <c r="Z1982" s="13"/>
      <c r="AA1982" s="13"/>
      <c r="AB1982" s="13"/>
    </row>
    <row r="1983" spans="1:28" s="12" customFormat="1" x14ac:dyDescent="0.25">
      <c r="A1983" s="10"/>
      <c r="B1983" s="10"/>
      <c r="C1983" s="14"/>
      <c r="D1983" s="10"/>
      <c r="E1983" s="10"/>
      <c r="F1983" s="15"/>
      <c r="G1983" s="11"/>
      <c r="H1983" s="10"/>
      <c r="I1983" s="13"/>
      <c r="J1983" s="13"/>
      <c r="K1983" s="13"/>
      <c r="L1983" s="13"/>
      <c r="M1983" s="13"/>
      <c r="N1983" s="13"/>
      <c r="O1983" s="13"/>
      <c r="P1983" s="13"/>
      <c r="Q1983" s="13"/>
      <c r="R1983" s="13"/>
      <c r="S1983" s="13"/>
      <c r="T1983" s="13"/>
      <c r="U1983" s="13"/>
      <c r="V1983" s="13"/>
      <c r="W1983" s="13"/>
      <c r="X1983" s="13"/>
      <c r="Y1983" s="13"/>
      <c r="Z1983" s="13"/>
      <c r="AA1983" s="13"/>
      <c r="AB1983" s="13"/>
    </row>
    <row r="1984" spans="1:28" s="12" customFormat="1" x14ac:dyDescent="0.25">
      <c r="A1984" s="10"/>
      <c r="B1984" s="10"/>
      <c r="C1984" s="14"/>
      <c r="D1984" s="10"/>
      <c r="E1984" s="10"/>
      <c r="F1984" s="15"/>
      <c r="G1984" s="11"/>
      <c r="H1984" s="10"/>
      <c r="I1984" s="13"/>
      <c r="J1984" s="13"/>
      <c r="K1984" s="13"/>
      <c r="L1984" s="13"/>
      <c r="M1984" s="13"/>
      <c r="N1984" s="13"/>
      <c r="O1984" s="13"/>
      <c r="P1984" s="13"/>
      <c r="Q1984" s="13"/>
      <c r="R1984" s="13"/>
      <c r="S1984" s="13"/>
      <c r="T1984" s="13"/>
      <c r="U1984" s="13"/>
      <c r="V1984" s="13"/>
      <c r="W1984" s="13"/>
      <c r="X1984" s="13"/>
      <c r="Y1984" s="13"/>
      <c r="Z1984" s="13"/>
      <c r="AA1984" s="13"/>
      <c r="AB1984" s="13"/>
    </row>
    <row r="1985" spans="1:28" s="12" customFormat="1" x14ac:dyDescent="0.25">
      <c r="A1985" s="10"/>
      <c r="B1985" s="10"/>
      <c r="C1985" s="14"/>
      <c r="D1985" s="10"/>
      <c r="E1985" s="10"/>
      <c r="F1985" s="15"/>
      <c r="G1985" s="11"/>
      <c r="H1985" s="10"/>
      <c r="I1985" s="13"/>
      <c r="J1985" s="13"/>
      <c r="K1985" s="13"/>
      <c r="L1985" s="13"/>
      <c r="M1985" s="13"/>
      <c r="N1985" s="13"/>
      <c r="O1985" s="13"/>
      <c r="P1985" s="13"/>
      <c r="Q1985" s="13"/>
      <c r="R1985" s="13"/>
      <c r="S1985" s="13"/>
      <c r="T1985" s="13"/>
      <c r="U1985" s="13"/>
      <c r="V1985" s="13"/>
      <c r="W1985" s="13"/>
      <c r="X1985" s="13"/>
      <c r="Y1985" s="13"/>
      <c r="Z1985" s="13"/>
      <c r="AA1985" s="13"/>
      <c r="AB1985" s="13"/>
    </row>
    <row r="1986" spans="1:28" s="12" customFormat="1" x14ac:dyDescent="0.25">
      <c r="A1986" s="10"/>
      <c r="B1986" s="10"/>
      <c r="C1986" s="14"/>
      <c r="D1986" s="10"/>
      <c r="E1986" s="10"/>
      <c r="F1986" s="15"/>
      <c r="G1986" s="11"/>
      <c r="H1986" s="10"/>
      <c r="I1986" s="13"/>
      <c r="J1986" s="13"/>
      <c r="K1986" s="13"/>
      <c r="L1986" s="13"/>
      <c r="M1986" s="13"/>
      <c r="N1986" s="13"/>
      <c r="O1986" s="13"/>
      <c r="P1986" s="13"/>
      <c r="Q1986" s="13"/>
      <c r="R1986" s="13"/>
      <c r="S1986" s="13"/>
      <c r="T1986" s="13"/>
      <c r="U1986" s="13"/>
      <c r="V1986" s="13"/>
      <c r="W1986" s="13"/>
      <c r="X1986" s="13"/>
      <c r="Y1986" s="13"/>
      <c r="Z1986" s="13"/>
      <c r="AA1986" s="13"/>
      <c r="AB1986" s="13"/>
    </row>
    <row r="1987" spans="1:28" s="12" customFormat="1" x14ac:dyDescent="0.25">
      <c r="A1987" s="10"/>
      <c r="B1987" s="10"/>
      <c r="C1987" s="14"/>
      <c r="D1987" s="10"/>
      <c r="E1987" s="10"/>
      <c r="F1987" s="15"/>
      <c r="G1987" s="11"/>
      <c r="H1987" s="10"/>
      <c r="I1987" s="13"/>
      <c r="J1987" s="13"/>
      <c r="K1987" s="13"/>
      <c r="L1987" s="13"/>
      <c r="M1987" s="13"/>
      <c r="N1987" s="13"/>
      <c r="O1987" s="13"/>
      <c r="P1987" s="13"/>
      <c r="Q1987" s="13"/>
      <c r="R1987" s="13"/>
      <c r="S1987" s="13"/>
      <c r="T1987" s="13"/>
      <c r="U1987" s="13"/>
      <c r="V1987" s="13"/>
      <c r="W1987" s="13"/>
      <c r="X1987" s="13"/>
      <c r="Y1987" s="13"/>
      <c r="Z1987" s="13"/>
      <c r="AA1987" s="13"/>
      <c r="AB1987" s="13"/>
    </row>
    <row r="1988" spans="1:28" s="12" customFormat="1" x14ac:dyDescent="0.25">
      <c r="A1988" s="10"/>
      <c r="B1988" s="10"/>
      <c r="C1988" s="14"/>
      <c r="D1988" s="10"/>
      <c r="E1988" s="10"/>
      <c r="F1988" s="15"/>
      <c r="G1988" s="11"/>
      <c r="H1988" s="10"/>
      <c r="I1988" s="13"/>
      <c r="J1988" s="13"/>
      <c r="K1988" s="13"/>
      <c r="L1988" s="13"/>
      <c r="M1988" s="13"/>
      <c r="N1988" s="13"/>
      <c r="O1988" s="13"/>
      <c r="P1988" s="13"/>
      <c r="Q1988" s="13"/>
      <c r="R1988" s="13"/>
      <c r="S1988" s="13"/>
      <c r="T1988" s="13"/>
      <c r="U1988" s="13"/>
      <c r="V1988" s="13"/>
      <c r="W1988" s="13"/>
      <c r="X1988" s="13"/>
      <c r="Y1988" s="13"/>
      <c r="Z1988" s="13"/>
      <c r="AA1988" s="13"/>
      <c r="AB1988" s="13"/>
    </row>
    <row r="1989" spans="1:28" s="12" customFormat="1" x14ac:dyDescent="0.25">
      <c r="A1989" s="10"/>
      <c r="B1989" s="10"/>
      <c r="C1989" s="14"/>
      <c r="D1989" s="10"/>
      <c r="E1989" s="10"/>
      <c r="F1989" s="15"/>
      <c r="G1989" s="11"/>
      <c r="H1989" s="10"/>
      <c r="I1989" s="13"/>
      <c r="J1989" s="13"/>
      <c r="K1989" s="13"/>
      <c r="L1989" s="13"/>
      <c r="M1989" s="13"/>
      <c r="N1989" s="13"/>
      <c r="O1989" s="13"/>
      <c r="P1989" s="13"/>
      <c r="Q1989" s="13"/>
      <c r="R1989" s="13"/>
      <c r="S1989" s="13"/>
      <c r="T1989" s="13"/>
      <c r="U1989" s="13"/>
      <c r="V1989" s="13"/>
      <c r="W1989" s="13"/>
      <c r="X1989" s="13"/>
      <c r="Y1989" s="13"/>
      <c r="Z1989" s="13"/>
      <c r="AA1989" s="13"/>
      <c r="AB1989" s="13"/>
    </row>
    <row r="1990" spans="1:28" s="12" customFormat="1" x14ac:dyDescent="0.25">
      <c r="A1990" s="10"/>
      <c r="B1990" s="10"/>
      <c r="C1990" s="14"/>
      <c r="D1990" s="10"/>
      <c r="E1990" s="10"/>
      <c r="F1990" s="15"/>
      <c r="G1990" s="11"/>
      <c r="H1990" s="10"/>
      <c r="I1990" s="13"/>
      <c r="J1990" s="13"/>
      <c r="K1990" s="13"/>
      <c r="L1990" s="13"/>
      <c r="M1990" s="13"/>
      <c r="N1990" s="13"/>
      <c r="O1990" s="13"/>
      <c r="P1990" s="13"/>
      <c r="Q1990" s="13"/>
      <c r="R1990" s="13"/>
      <c r="S1990" s="13"/>
      <c r="T1990" s="13"/>
      <c r="U1990" s="13"/>
      <c r="V1990" s="13"/>
      <c r="W1990" s="13"/>
      <c r="X1990" s="13"/>
      <c r="Y1990" s="13"/>
      <c r="Z1990" s="13"/>
      <c r="AA1990" s="13"/>
      <c r="AB1990" s="13"/>
    </row>
    <row r="1991" spans="1:28" s="12" customFormat="1" x14ac:dyDescent="0.25">
      <c r="A1991" s="10"/>
      <c r="B1991" s="10"/>
      <c r="C1991" s="14"/>
      <c r="D1991" s="10"/>
      <c r="E1991" s="10"/>
      <c r="F1991" s="15"/>
      <c r="G1991" s="11"/>
      <c r="H1991" s="10"/>
      <c r="I1991" s="13"/>
      <c r="J1991" s="13"/>
      <c r="K1991" s="13"/>
      <c r="L1991" s="13"/>
      <c r="M1991" s="13"/>
      <c r="N1991" s="13"/>
      <c r="O1991" s="13"/>
      <c r="P1991" s="13"/>
      <c r="Q1991" s="13"/>
      <c r="R1991" s="13"/>
      <c r="S1991" s="13"/>
      <c r="T1991" s="13"/>
      <c r="U1991" s="13"/>
      <c r="V1991" s="13"/>
      <c r="W1991" s="13"/>
      <c r="X1991" s="13"/>
      <c r="Y1991" s="13"/>
      <c r="Z1991" s="13"/>
      <c r="AA1991" s="13"/>
      <c r="AB1991" s="13"/>
    </row>
    <row r="1992" spans="1:28" s="12" customFormat="1" x14ac:dyDescent="0.25">
      <c r="A1992" s="10"/>
      <c r="B1992" s="10"/>
      <c r="C1992" s="14"/>
      <c r="D1992" s="10"/>
      <c r="E1992" s="10"/>
      <c r="F1992" s="15"/>
      <c r="G1992" s="11"/>
      <c r="H1992" s="10"/>
      <c r="I1992" s="13"/>
      <c r="J1992" s="13"/>
      <c r="K1992" s="13"/>
      <c r="L1992" s="13"/>
      <c r="M1992" s="13"/>
      <c r="N1992" s="13"/>
      <c r="O1992" s="13"/>
      <c r="P1992" s="13"/>
      <c r="Q1992" s="13"/>
      <c r="R1992" s="13"/>
      <c r="S1992" s="13"/>
      <c r="T1992" s="13"/>
      <c r="U1992" s="13"/>
      <c r="V1992" s="13"/>
      <c r="W1992" s="13"/>
      <c r="X1992" s="13"/>
      <c r="Y1992" s="13"/>
      <c r="Z1992" s="13"/>
      <c r="AA1992" s="13"/>
      <c r="AB1992" s="13"/>
    </row>
    <row r="1993" spans="1:28" s="12" customFormat="1" x14ac:dyDescent="0.25">
      <c r="A1993" s="10"/>
      <c r="B1993" s="10"/>
      <c r="C1993" s="14"/>
      <c r="D1993" s="10"/>
      <c r="E1993" s="10"/>
      <c r="F1993" s="15"/>
      <c r="G1993" s="11"/>
      <c r="H1993" s="10"/>
      <c r="I1993" s="13"/>
      <c r="J1993" s="13"/>
      <c r="K1993" s="13"/>
      <c r="L1993" s="13"/>
      <c r="M1993" s="13"/>
      <c r="N1993" s="13"/>
      <c r="O1993" s="13"/>
      <c r="P1993" s="13"/>
      <c r="Q1993" s="13"/>
      <c r="R1993" s="13"/>
      <c r="S1993" s="13"/>
      <c r="T1993" s="13"/>
      <c r="U1993" s="13"/>
      <c r="V1993" s="13"/>
      <c r="W1993" s="13"/>
      <c r="X1993" s="13"/>
      <c r="Y1993" s="13"/>
      <c r="Z1993" s="13"/>
      <c r="AA1993" s="13"/>
      <c r="AB1993" s="13"/>
    </row>
    <row r="1994" spans="1:28" s="12" customFormat="1" x14ac:dyDescent="0.25">
      <c r="A1994" s="10"/>
      <c r="B1994" s="10"/>
      <c r="C1994" s="14"/>
      <c r="D1994" s="10"/>
      <c r="E1994" s="10"/>
      <c r="F1994" s="15"/>
      <c r="G1994" s="11"/>
      <c r="H1994" s="10"/>
      <c r="I1994" s="13"/>
      <c r="J1994" s="13"/>
      <c r="K1994" s="13"/>
      <c r="L1994" s="13"/>
      <c r="M1994" s="13"/>
      <c r="N1994" s="13"/>
      <c r="O1994" s="13"/>
      <c r="P1994" s="13"/>
      <c r="Q1994" s="13"/>
      <c r="R1994" s="13"/>
      <c r="S1994" s="13"/>
      <c r="T1994" s="13"/>
      <c r="U1994" s="13"/>
      <c r="V1994" s="13"/>
      <c r="W1994" s="13"/>
      <c r="X1994" s="13"/>
      <c r="Y1994" s="13"/>
      <c r="Z1994" s="13"/>
      <c r="AA1994" s="13"/>
      <c r="AB1994" s="13"/>
    </row>
    <row r="1995" spans="1:28" s="12" customFormat="1" x14ac:dyDescent="0.25">
      <c r="A1995" s="10"/>
      <c r="B1995" s="10"/>
      <c r="C1995" s="14"/>
      <c r="D1995" s="10"/>
      <c r="E1995" s="10"/>
      <c r="F1995" s="15"/>
      <c r="G1995" s="11"/>
      <c r="H1995" s="10"/>
      <c r="I1995" s="13"/>
      <c r="J1995" s="13"/>
      <c r="K1995" s="13"/>
      <c r="L1995" s="13"/>
      <c r="M1995" s="13"/>
      <c r="N1995" s="13"/>
      <c r="O1995" s="13"/>
      <c r="P1995" s="13"/>
      <c r="Q1995" s="13"/>
      <c r="R1995" s="13"/>
      <c r="S1995" s="13"/>
      <c r="T1995" s="13"/>
      <c r="U1995" s="13"/>
      <c r="V1995" s="13"/>
      <c r="W1995" s="13"/>
      <c r="X1995" s="13"/>
      <c r="Y1995" s="13"/>
      <c r="Z1995" s="13"/>
      <c r="AA1995" s="13"/>
      <c r="AB1995" s="13"/>
    </row>
    <row r="1996" spans="1:28" s="12" customFormat="1" x14ac:dyDescent="0.25">
      <c r="A1996" s="10"/>
      <c r="B1996" s="10"/>
      <c r="C1996" s="14"/>
      <c r="D1996" s="10"/>
      <c r="E1996" s="10"/>
      <c r="F1996" s="15"/>
      <c r="G1996" s="11"/>
      <c r="H1996" s="10"/>
      <c r="I1996" s="13"/>
      <c r="J1996" s="13"/>
      <c r="K1996" s="13"/>
      <c r="L1996" s="13"/>
      <c r="M1996" s="13"/>
      <c r="N1996" s="13"/>
      <c r="O1996" s="13"/>
      <c r="P1996" s="13"/>
      <c r="Q1996" s="13"/>
      <c r="R1996" s="13"/>
      <c r="S1996" s="13"/>
      <c r="T1996" s="13"/>
      <c r="U1996" s="13"/>
      <c r="V1996" s="13"/>
      <c r="W1996" s="13"/>
      <c r="X1996" s="13"/>
      <c r="Y1996" s="13"/>
      <c r="Z1996" s="13"/>
      <c r="AA1996" s="13"/>
      <c r="AB1996" s="13"/>
    </row>
    <row r="1997" spans="1:28" s="12" customFormat="1" x14ac:dyDescent="0.25">
      <c r="A1997" s="10"/>
      <c r="B1997" s="10"/>
      <c r="C1997" s="14"/>
      <c r="D1997" s="10"/>
      <c r="E1997" s="10"/>
      <c r="F1997" s="15"/>
      <c r="G1997" s="11"/>
      <c r="H1997" s="10"/>
      <c r="I1997" s="13"/>
      <c r="J1997" s="13"/>
      <c r="K1997" s="13"/>
      <c r="L1997" s="13"/>
      <c r="M1997" s="13"/>
      <c r="N1997" s="13"/>
      <c r="O1997" s="13"/>
      <c r="P1997" s="13"/>
      <c r="Q1997" s="13"/>
      <c r="R1997" s="13"/>
      <c r="S1997" s="13"/>
      <c r="T1997" s="13"/>
      <c r="U1997" s="13"/>
      <c r="V1997" s="13"/>
      <c r="W1997" s="13"/>
      <c r="X1997" s="13"/>
      <c r="Y1997" s="13"/>
      <c r="Z1997" s="13"/>
      <c r="AA1997" s="13"/>
      <c r="AB1997" s="13"/>
    </row>
    <row r="1998" spans="1:28" s="12" customFormat="1" x14ac:dyDescent="0.25">
      <c r="A1998" s="10"/>
      <c r="B1998" s="10"/>
      <c r="C1998" s="14"/>
      <c r="D1998" s="10"/>
      <c r="E1998" s="10"/>
      <c r="F1998" s="15"/>
      <c r="G1998" s="11"/>
      <c r="H1998" s="10"/>
      <c r="I1998" s="13"/>
      <c r="J1998" s="13"/>
      <c r="K1998" s="13"/>
      <c r="L1998" s="13"/>
      <c r="M1998" s="13"/>
      <c r="N1998" s="13"/>
      <c r="O1998" s="13"/>
      <c r="P1998" s="13"/>
      <c r="Q1998" s="13"/>
      <c r="R1998" s="13"/>
      <c r="S1998" s="13"/>
      <c r="T1998" s="13"/>
      <c r="U1998" s="13"/>
      <c r="V1998" s="13"/>
      <c r="W1998" s="13"/>
      <c r="X1998" s="13"/>
      <c r="Y1998" s="13"/>
      <c r="Z1998" s="13"/>
      <c r="AA1998" s="13"/>
      <c r="AB1998" s="13"/>
    </row>
    <row r="1999" spans="1:28" s="12" customFormat="1" x14ac:dyDescent="0.25">
      <c r="A1999" s="10"/>
      <c r="B1999" s="10"/>
      <c r="C1999" s="14"/>
      <c r="D1999" s="10"/>
      <c r="E1999" s="10"/>
      <c r="F1999" s="15"/>
      <c r="G1999" s="11"/>
      <c r="H1999" s="10"/>
      <c r="I1999" s="13"/>
      <c r="J1999" s="13"/>
      <c r="K1999" s="13"/>
      <c r="L1999" s="13"/>
      <c r="M1999" s="13"/>
      <c r="N1999" s="13"/>
      <c r="O1999" s="13"/>
      <c r="P1999" s="13"/>
      <c r="Q1999" s="13"/>
      <c r="R1999" s="13"/>
      <c r="S1999" s="13"/>
      <c r="T1999" s="13"/>
      <c r="U1999" s="13"/>
      <c r="V1999" s="13"/>
      <c r="W1999" s="13"/>
      <c r="X1999" s="13"/>
      <c r="Y1999" s="13"/>
      <c r="Z1999" s="13"/>
      <c r="AA1999" s="13"/>
      <c r="AB1999" s="13"/>
    </row>
    <row r="2000" spans="1:28" s="12" customFormat="1" x14ac:dyDescent="0.25">
      <c r="A2000" s="10"/>
      <c r="B2000" s="10"/>
      <c r="C2000" s="14"/>
      <c r="D2000" s="10"/>
      <c r="E2000" s="10"/>
      <c r="F2000" s="15"/>
      <c r="G2000" s="11"/>
      <c r="H2000" s="10"/>
      <c r="I2000" s="13"/>
      <c r="J2000" s="13"/>
      <c r="K2000" s="13"/>
      <c r="L2000" s="13"/>
      <c r="M2000" s="13"/>
      <c r="N2000" s="13"/>
      <c r="O2000" s="13"/>
      <c r="P2000" s="13"/>
      <c r="Q2000" s="13"/>
      <c r="R2000" s="13"/>
      <c r="S2000" s="13"/>
      <c r="T2000" s="13"/>
      <c r="U2000" s="13"/>
      <c r="V2000" s="13"/>
      <c r="W2000" s="13"/>
      <c r="X2000" s="13"/>
      <c r="Y2000" s="13"/>
      <c r="Z2000" s="13"/>
      <c r="AA2000" s="13"/>
      <c r="AB2000" s="13"/>
    </row>
    <row r="2001" spans="6:6" x14ac:dyDescent="0.25">
      <c r="F2001" s="15"/>
    </row>
  </sheetData>
  <mergeCells count="3">
    <mergeCell ref="D1:E3"/>
    <mergeCell ref="A9:F9"/>
    <mergeCell ref="A4:F4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13</vt:i4>
      </vt:variant>
    </vt:vector>
  </HeadingPairs>
  <TitlesOfParts>
    <vt:vector size="14" baseType="lpstr">
      <vt:lpstr>T</vt:lpstr>
      <vt:lpstr>T!a</vt:lpstr>
      <vt:lpstr>T!Au</vt:lpstr>
      <vt:lpstr>T!b</vt:lpstr>
      <vt:lpstr>T!d</vt:lpstr>
      <vt:lpstr>ERR</vt:lpstr>
      <vt:lpstr>T!F</vt:lpstr>
      <vt:lpstr>G</vt:lpstr>
      <vt:lpstr>T!GWN</vt:lpstr>
      <vt:lpstr>T!K</vt:lpstr>
      <vt:lpstr>T!L</vt:lpstr>
      <vt:lpstr>T!N</vt:lpstr>
      <vt:lpstr>T!Q</vt:lpstr>
      <vt:lpstr>T!x0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HilgertT</dc:creator>
  <cp:lastModifiedBy>Toralf Hilgert</cp:lastModifiedBy>
  <dcterms:created xsi:type="dcterms:W3CDTF">2011-08-25T08:03:10Z</dcterms:created>
  <dcterms:modified xsi:type="dcterms:W3CDTF">2018-05-16T11:21:56Z</dcterms:modified>
</cp:coreProperties>
</file>